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i\Desktop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0" i="1" l="1"/>
  <c r="H70" i="1"/>
  <c r="S70" i="1" s="1"/>
  <c r="Q69" i="1"/>
  <c r="H69" i="1"/>
  <c r="S69" i="1" s="1"/>
  <c r="Q68" i="1"/>
  <c r="H68" i="1"/>
  <c r="S68" i="1" s="1"/>
  <c r="Q67" i="1"/>
  <c r="H67" i="1"/>
  <c r="S67" i="1" s="1"/>
  <c r="Q66" i="1"/>
  <c r="H66" i="1"/>
  <c r="S66" i="1" s="1"/>
  <c r="Q65" i="1"/>
  <c r="H65" i="1"/>
  <c r="S65" i="1" s="1"/>
  <c r="Q64" i="1"/>
  <c r="H64" i="1"/>
  <c r="S64" i="1" s="1"/>
  <c r="Q63" i="1"/>
  <c r="H63" i="1"/>
  <c r="S63" i="1" s="1"/>
  <c r="Q62" i="1"/>
  <c r="H62" i="1"/>
  <c r="S62" i="1" s="1"/>
  <c r="Q61" i="1"/>
  <c r="H61" i="1"/>
  <c r="S61" i="1" s="1"/>
  <c r="Q60" i="1"/>
  <c r="H60" i="1"/>
  <c r="S60" i="1" s="1"/>
  <c r="Q59" i="1"/>
  <c r="H59" i="1"/>
  <c r="S59" i="1" s="1"/>
  <c r="Q58" i="1"/>
  <c r="H58" i="1"/>
  <c r="S58" i="1" s="1"/>
  <c r="Q57" i="1"/>
  <c r="H57" i="1"/>
  <c r="S57" i="1" s="1"/>
  <c r="Q56" i="1"/>
  <c r="H56" i="1"/>
  <c r="S56" i="1" s="1"/>
  <c r="Q55" i="1"/>
  <c r="H55" i="1"/>
  <c r="S55" i="1" s="1"/>
  <c r="Q54" i="1"/>
  <c r="H54" i="1"/>
  <c r="S54" i="1" s="1"/>
  <c r="Q53" i="1"/>
  <c r="H53" i="1"/>
  <c r="S53" i="1" s="1"/>
  <c r="Q52" i="1"/>
  <c r="H52" i="1"/>
  <c r="S52" i="1" s="1"/>
  <c r="Q51" i="1"/>
  <c r="H51" i="1"/>
  <c r="S51" i="1" s="1"/>
  <c r="Q50" i="1"/>
  <c r="H50" i="1"/>
  <c r="S50" i="1" s="1"/>
  <c r="Q49" i="1"/>
  <c r="H49" i="1"/>
  <c r="S49" i="1" s="1"/>
  <c r="Q48" i="1"/>
  <c r="H48" i="1"/>
  <c r="S48" i="1" s="1"/>
  <c r="Q47" i="1"/>
  <c r="H47" i="1"/>
  <c r="S47" i="1" s="1"/>
  <c r="Q46" i="1"/>
  <c r="H46" i="1"/>
  <c r="S46" i="1" s="1"/>
  <c r="Q45" i="1"/>
  <c r="H45" i="1"/>
  <c r="S45" i="1" s="1"/>
  <c r="Q44" i="1"/>
  <c r="H44" i="1"/>
  <c r="S44" i="1" s="1"/>
  <c r="Q43" i="1"/>
  <c r="H43" i="1"/>
  <c r="S43" i="1" s="1"/>
  <c r="Q42" i="1"/>
  <c r="H42" i="1"/>
  <c r="S42" i="1" s="1"/>
  <c r="Q41" i="1"/>
  <c r="H41" i="1"/>
  <c r="S41" i="1" s="1"/>
  <c r="Q40" i="1"/>
  <c r="H40" i="1"/>
  <c r="S40" i="1" s="1"/>
  <c r="Q39" i="1"/>
  <c r="H39" i="1"/>
  <c r="S39" i="1" s="1"/>
  <c r="Q38" i="1"/>
  <c r="H38" i="1"/>
  <c r="S38" i="1" s="1"/>
  <c r="Q37" i="1"/>
  <c r="H37" i="1"/>
  <c r="S37" i="1" s="1"/>
  <c r="Q36" i="1"/>
  <c r="H36" i="1"/>
  <c r="S36" i="1" s="1"/>
  <c r="Q35" i="1"/>
  <c r="H35" i="1"/>
  <c r="S35" i="1" s="1"/>
  <c r="Q34" i="1"/>
  <c r="H34" i="1"/>
  <c r="S34" i="1" s="1"/>
  <c r="Q33" i="1"/>
  <c r="H33" i="1"/>
  <c r="S33" i="1" s="1"/>
  <c r="Q32" i="1"/>
  <c r="H32" i="1"/>
  <c r="S32" i="1" s="1"/>
  <c r="Q31" i="1"/>
  <c r="H31" i="1"/>
  <c r="S31" i="1" s="1"/>
  <c r="Q30" i="1"/>
  <c r="H30" i="1"/>
  <c r="S30" i="1" s="1"/>
  <c r="Q29" i="1"/>
  <c r="H29" i="1"/>
  <c r="S29" i="1" s="1"/>
  <c r="Q28" i="1"/>
  <c r="H28" i="1"/>
  <c r="S28" i="1" s="1"/>
  <c r="Q27" i="1"/>
  <c r="H27" i="1"/>
  <c r="S27" i="1" s="1"/>
  <c r="Q26" i="1"/>
  <c r="H26" i="1"/>
  <c r="S26" i="1" s="1"/>
  <c r="Q25" i="1"/>
  <c r="H25" i="1"/>
  <c r="S25" i="1" s="1"/>
  <c r="Q24" i="1"/>
  <c r="H24" i="1"/>
  <c r="S24" i="1" s="1"/>
  <c r="Q23" i="1"/>
  <c r="H23" i="1"/>
  <c r="S23" i="1" s="1"/>
  <c r="Q22" i="1"/>
  <c r="H22" i="1"/>
  <c r="S22" i="1" s="1"/>
  <c r="Q21" i="1"/>
  <c r="H21" i="1"/>
  <c r="S21" i="1" s="1"/>
  <c r="Q20" i="1"/>
  <c r="H20" i="1"/>
  <c r="S20" i="1" s="1"/>
  <c r="Q19" i="1"/>
  <c r="H19" i="1"/>
  <c r="S19" i="1" s="1"/>
  <c r="Q18" i="1"/>
  <c r="H18" i="1"/>
  <c r="S18" i="1" s="1"/>
  <c r="Q17" i="1"/>
  <c r="H17" i="1"/>
  <c r="S17" i="1" s="1"/>
  <c r="Q16" i="1"/>
  <c r="H16" i="1"/>
  <c r="S16" i="1" s="1"/>
  <c r="Q15" i="1"/>
  <c r="H15" i="1"/>
  <c r="S15" i="1" s="1"/>
  <c r="Q14" i="1"/>
  <c r="H14" i="1"/>
  <c r="S14" i="1" s="1"/>
  <c r="Q13" i="1"/>
  <c r="H13" i="1"/>
  <c r="S13" i="1" s="1"/>
  <c r="Q12" i="1"/>
  <c r="H12" i="1"/>
  <c r="S12" i="1" s="1"/>
  <c r="Q11" i="1"/>
  <c r="H11" i="1"/>
  <c r="S11" i="1" s="1"/>
  <c r="Q10" i="1"/>
  <c r="H10" i="1"/>
  <c r="S10" i="1" s="1"/>
  <c r="Q9" i="1"/>
  <c r="H9" i="1"/>
  <c r="S9" i="1" s="1"/>
  <c r="Q8" i="1"/>
  <c r="H8" i="1"/>
  <c r="S8" i="1" s="1"/>
  <c r="Q7" i="1"/>
  <c r="H7" i="1"/>
  <c r="S7" i="1" s="1"/>
  <c r="Q6" i="1"/>
  <c r="H6" i="1"/>
  <c r="S6" i="1" s="1"/>
  <c r="Q5" i="1"/>
  <c r="H5" i="1"/>
  <c r="S5" i="1" s="1"/>
  <c r="Q4" i="1"/>
  <c r="H4" i="1"/>
  <c r="S4" i="1" s="1"/>
  <c r="Q3" i="1"/>
  <c r="H3" i="1"/>
  <c r="S3" i="1" s="1"/>
  <c r="Q2" i="1"/>
  <c r="H2" i="1"/>
  <c r="S2" i="1" s="1"/>
  <c r="R2" i="1" l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</calcChain>
</file>

<file path=xl/sharedStrings.xml><?xml version="1.0" encoding="utf-8"?>
<sst xmlns="http://schemas.openxmlformats.org/spreadsheetml/2006/main" count="494" uniqueCount="178">
  <si>
    <t>helyezés</t>
  </si>
  <si>
    <t>kategória</t>
  </si>
  <si>
    <t>korosztály</t>
  </si>
  <si>
    <t>nem</t>
  </si>
  <si>
    <t>név</t>
  </si>
  <si>
    <t>egyesület</t>
  </si>
  <si>
    <t>pontszám</t>
  </si>
  <si>
    <t>M</t>
  </si>
  <si>
    <t>lövésszám</t>
  </si>
  <si>
    <t>százalék/240</t>
  </si>
  <si>
    <t>százalék/264</t>
  </si>
  <si>
    <t>1.</t>
  </si>
  <si>
    <t>BB</t>
  </si>
  <si>
    <t>szenior</t>
  </si>
  <si>
    <t>férfi</t>
  </si>
  <si>
    <t>Varga</t>
  </si>
  <si>
    <t>György</t>
  </si>
  <si>
    <t>Alisca Nyilai IE</t>
  </si>
  <si>
    <t>CB</t>
  </si>
  <si>
    <t>gyerek</t>
  </si>
  <si>
    <t>nő</t>
  </si>
  <si>
    <t>Sóti</t>
  </si>
  <si>
    <t xml:space="preserve">Viktória </t>
  </si>
  <si>
    <t>Várta ÍE</t>
  </si>
  <si>
    <t>CU</t>
  </si>
  <si>
    <t>felnőtt</t>
  </si>
  <si>
    <t>Bóka</t>
  </si>
  <si>
    <t>László</t>
  </si>
  <si>
    <t>Celőke</t>
  </si>
  <si>
    <t>2.</t>
  </si>
  <si>
    <t>Petrecz</t>
  </si>
  <si>
    <t>Zsolt</t>
  </si>
  <si>
    <t>Eleven</t>
  </si>
  <si>
    <t>3.</t>
  </si>
  <si>
    <t>Blázsovics</t>
  </si>
  <si>
    <t>Sándor</t>
  </si>
  <si>
    <t>Nincs</t>
  </si>
  <si>
    <t>4.</t>
  </si>
  <si>
    <t>Beszedics</t>
  </si>
  <si>
    <t>Béla</t>
  </si>
  <si>
    <t>Éjsólyom</t>
  </si>
  <si>
    <t>5.</t>
  </si>
  <si>
    <t>Makai</t>
  </si>
  <si>
    <t>Róbert</t>
  </si>
  <si>
    <t>Celőke MIE</t>
  </si>
  <si>
    <t>6.</t>
  </si>
  <si>
    <t>Salamon</t>
  </si>
  <si>
    <t>Bálint</t>
  </si>
  <si>
    <t>7.</t>
  </si>
  <si>
    <t>Hermann</t>
  </si>
  <si>
    <t>András</t>
  </si>
  <si>
    <t>Mecsek IE</t>
  </si>
  <si>
    <t>kadet</t>
  </si>
  <si>
    <t xml:space="preserve">Dávid </t>
  </si>
  <si>
    <t>MJE Tatabánya</t>
  </si>
  <si>
    <t>Süle</t>
  </si>
  <si>
    <t>István</t>
  </si>
  <si>
    <t>Delta I.E.</t>
  </si>
  <si>
    <t>Faragó</t>
  </si>
  <si>
    <t>János</t>
  </si>
  <si>
    <t>Orosházi IE</t>
  </si>
  <si>
    <t>HU</t>
  </si>
  <si>
    <t>Csáki</t>
  </si>
  <si>
    <t>Orosházi ÍE</t>
  </si>
  <si>
    <t>Martinka</t>
  </si>
  <si>
    <t>Szabolcs</t>
  </si>
  <si>
    <t>Patai</t>
  </si>
  <si>
    <t>Gyula</t>
  </si>
  <si>
    <t>Bölcskei Sólymok</t>
  </si>
  <si>
    <t>Huszti</t>
  </si>
  <si>
    <t>Màté</t>
  </si>
  <si>
    <t>Éjsolyóm</t>
  </si>
  <si>
    <t>Bogáromi</t>
  </si>
  <si>
    <t xml:space="preserve">Máté </t>
  </si>
  <si>
    <t>-</t>
  </si>
  <si>
    <t>Zaleczky</t>
  </si>
  <si>
    <t>Sziget szive</t>
  </si>
  <si>
    <t>Gera</t>
  </si>
  <si>
    <t>Ferenc</t>
  </si>
  <si>
    <t>Éjsólyom SE</t>
  </si>
  <si>
    <t>Molnár</t>
  </si>
  <si>
    <t>Mihály</t>
  </si>
  <si>
    <t>Mesteríjász</t>
  </si>
  <si>
    <t>OL</t>
  </si>
  <si>
    <t>serdülő</t>
  </si>
  <si>
    <t>Ifj. Németh</t>
  </si>
  <si>
    <t xml:space="preserve">Róbert </t>
  </si>
  <si>
    <t>Tamási ÍE</t>
  </si>
  <si>
    <t>PB-HB</t>
  </si>
  <si>
    <t>Haklik</t>
  </si>
  <si>
    <t>RSE Vajk ÍSZ</t>
  </si>
  <si>
    <t>Soós</t>
  </si>
  <si>
    <t>Balázs</t>
  </si>
  <si>
    <t>Nagy</t>
  </si>
  <si>
    <t>E.ON</t>
  </si>
  <si>
    <t>dr. Juhász</t>
  </si>
  <si>
    <t>Dorogi</t>
  </si>
  <si>
    <t>Gyerek</t>
  </si>
  <si>
    <t>Juhász</t>
  </si>
  <si>
    <t xml:space="preserve">Márton </t>
  </si>
  <si>
    <t>Szeitl</t>
  </si>
  <si>
    <t xml:space="preserve">Milán </t>
  </si>
  <si>
    <t>Bach</t>
  </si>
  <si>
    <t>Bence</t>
  </si>
  <si>
    <t>Jász-Kun HIE</t>
  </si>
  <si>
    <t>Tóth</t>
  </si>
  <si>
    <t>Médea</t>
  </si>
  <si>
    <t>Várta HíKe</t>
  </si>
  <si>
    <t>Kadet</t>
  </si>
  <si>
    <t>Barta</t>
  </si>
  <si>
    <t xml:space="preserve">Nikolett </t>
  </si>
  <si>
    <t>Alexandra</t>
  </si>
  <si>
    <t>Vörös</t>
  </si>
  <si>
    <t>Krauszpek</t>
  </si>
  <si>
    <t>Hévíz SK</t>
  </si>
  <si>
    <t>MAVIR SE</t>
  </si>
  <si>
    <t>Csizmazia</t>
  </si>
  <si>
    <t>Péter</t>
  </si>
  <si>
    <t>Alsóörsi SE</t>
  </si>
  <si>
    <t>Almási</t>
  </si>
  <si>
    <t>József</t>
  </si>
  <si>
    <t>Berlinger</t>
  </si>
  <si>
    <t>Fodor</t>
  </si>
  <si>
    <t>egyéni</t>
  </si>
  <si>
    <t>TR-LB</t>
  </si>
  <si>
    <t>Hegedűs</t>
  </si>
  <si>
    <t>Károly</t>
  </si>
  <si>
    <t>Schmidt</t>
  </si>
  <si>
    <t>Tibor</t>
  </si>
  <si>
    <t>Peytu I.H.E</t>
  </si>
  <si>
    <t>Horváth</t>
  </si>
  <si>
    <t>Várta H.I.K.E.</t>
  </si>
  <si>
    <t>Csapó</t>
  </si>
  <si>
    <t>TR-RB</t>
  </si>
  <si>
    <t>Szendi</t>
  </si>
  <si>
    <t>Zoltán</t>
  </si>
  <si>
    <t>Melkvi</t>
  </si>
  <si>
    <t>Imre</t>
  </si>
  <si>
    <t>Kis</t>
  </si>
  <si>
    <t>Lajos</t>
  </si>
  <si>
    <t>Meszlényi</t>
  </si>
  <si>
    <t>Levente</t>
  </si>
  <si>
    <t>Celőke MÍE</t>
  </si>
  <si>
    <t>Bonyai</t>
  </si>
  <si>
    <t>Krisztián</t>
  </si>
  <si>
    <t>8.</t>
  </si>
  <si>
    <t>Sárdi</t>
  </si>
  <si>
    <t>Tamás</t>
  </si>
  <si>
    <t>Szabadegyháza</t>
  </si>
  <si>
    <t>9.</t>
  </si>
  <si>
    <t>Haag</t>
  </si>
  <si>
    <t>Paks</t>
  </si>
  <si>
    <t xml:space="preserve">Kutas </t>
  </si>
  <si>
    <t>Éva</t>
  </si>
  <si>
    <t>TIS</t>
  </si>
  <si>
    <t>Kiss</t>
  </si>
  <si>
    <t>Kun</t>
  </si>
  <si>
    <t xml:space="preserve">Bálint </t>
  </si>
  <si>
    <t>Kollár</t>
  </si>
  <si>
    <t xml:space="preserve">Andor </t>
  </si>
  <si>
    <t>Várta H.Í.K.E</t>
  </si>
  <si>
    <t>Kelemen</t>
  </si>
  <si>
    <t>István Ferenc</t>
  </si>
  <si>
    <t>Gyula Nimród</t>
  </si>
  <si>
    <t>ifjúsági</t>
  </si>
  <si>
    <t>Ifj. Bonyai</t>
  </si>
  <si>
    <t xml:space="preserve">Zsolt </t>
  </si>
  <si>
    <t xml:space="preserve">Kerekes </t>
  </si>
  <si>
    <t>Gábor</t>
  </si>
  <si>
    <t xml:space="preserve">András </t>
  </si>
  <si>
    <t xml:space="preserve">Adrián </t>
  </si>
  <si>
    <t>Luca</t>
  </si>
  <si>
    <t xml:space="preserve">Lengyel </t>
  </si>
  <si>
    <t>Farkasok</t>
  </si>
  <si>
    <t>Szlanyinka</t>
  </si>
  <si>
    <t>Pál</t>
  </si>
  <si>
    <t>Dunaszentgyörgy</t>
  </si>
  <si>
    <t>Gergely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</si>
</sst>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Tahoma"/>
      <family val="2"/>
      <charset val="238"/>
    </font>
    <font>
      <sz val="11"/>
      <color rgb="FF00000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  <font>
      <b/>
      <sz val="11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2" fontId="3" fillId="2" borderId="18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1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center"/>
    </xf>
    <xf numFmtId="0" fontId="0" fillId="2" borderId="11" xfId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/>
    </xf>
    <xf numFmtId="0" fontId="0" fillId="2" borderId="11" xfId="1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6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2" fillId="2" borderId="2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0"/>
  <sheetViews>
    <sheetView tabSelected="1" zoomScaleNormal="100" workbookViewId="0"/>
  </sheetViews>
  <sheetFormatPr defaultRowHeight="15" x14ac:dyDescent="0.25"/>
  <cols>
    <col min="1" max="1" width="10.7109375" style="110" bestFit="1" customWidth="1"/>
    <col min="2" max="2" width="11.5703125" style="111" bestFit="1" customWidth="1"/>
    <col min="3" max="3" width="12.5703125" style="112" bestFit="1" customWidth="1"/>
    <col min="4" max="4" width="8.85546875" style="113" customWidth="1"/>
    <col min="5" max="5" width="13.5703125" bestFit="1" customWidth="1"/>
    <col min="6" max="6" width="14.140625" bestFit="1" customWidth="1"/>
    <col min="7" max="7" width="20.28515625" bestFit="1" customWidth="1"/>
    <col min="8" max="8" width="11.42578125" bestFit="1" customWidth="1"/>
    <col min="9" max="16" width="6.42578125" customWidth="1"/>
    <col min="17" max="17" width="10.7109375" bestFit="1" customWidth="1"/>
    <col min="18" max="19" width="13" style="110" bestFit="1" customWidth="1"/>
  </cols>
  <sheetData>
    <row r="1" spans="1:19" ht="16.5" thickTop="1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/>
      <c r="G1" s="4" t="s">
        <v>5</v>
      </c>
      <c r="H1" s="6" t="s">
        <v>6</v>
      </c>
      <c r="I1" s="7">
        <v>11</v>
      </c>
      <c r="J1" s="7">
        <v>10</v>
      </c>
      <c r="K1" s="7">
        <v>8</v>
      </c>
      <c r="L1" s="7">
        <v>5</v>
      </c>
      <c r="M1" s="7">
        <v>4</v>
      </c>
      <c r="N1" s="7">
        <v>2</v>
      </c>
      <c r="O1" s="7">
        <v>1</v>
      </c>
      <c r="P1" s="7" t="s">
        <v>7</v>
      </c>
      <c r="Q1" s="7" t="s">
        <v>8</v>
      </c>
      <c r="R1" s="7" t="s">
        <v>9</v>
      </c>
      <c r="S1" s="8" t="s">
        <v>10</v>
      </c>
    </row>
    <row r="2" spans="1:19" ht="15.75" thickBot="1" x14ac:dyDescent="0.3">
      <c r="A2" s="9" t="s">
        <v>11</v>
      </c>
      <c r="B2" s="10" t="s">
        <v>12</v>
      </c>
      <c r="C2" s="11" t="s">
        <v>13</v>
      </c>
      <c r="D2" s="12" t="s">
        <v>14</v>
      </c>
      <c r="E2" s="13" t="s">
        <v>15</v>
      </c>
      <c r="F2" s="13" t="s">
        <v>16</v>
      </c>
      <c r="G2" s="13" t="s">
        <v>17</v>
      </c>
      <c r="H2" s="14">
        <f t="shared" ref="H2:H65" si="0">I2*$I$1+J2*$J$1+K2*$K$1+L2*$L$1+M2*$M$1+N2*$N$1+O2*$O$1</f>
        <v>159</v>
      </c>
      <c r="I2" s="15"/>
      <c r="J2" s="15">
        <v>3</v>
      </c>
      <c r="K2" s="15">
        <v>12</v>
      </c>
      <c r="L2" s="15">
        <v>6</v>
      </c>
      <c r="M2" s="15"/>
      <c r="N2" s="15">
        <v>1</v>
      </c>
      <c r="O2" s="15">
        <v>1</v>
      </c>
      <c r="P2" s="15">
        <v>1</v>
      </c>
      <c r="Q2" s="15">
        <f t="shared" ref="Q2:Q63" si="1">I2+J2+K2+L2+P2+M2+N2+O2</f>
        <v>24</v>
      </c>
      <c r="R2" s="16">
        <f t="shared" ref="R2:R56" si="2">$H2/240*100</f>
        <v>66.25</v>
      </c>
      <c r="S2" s="17">
        <f t="shared" ref="S2:S56" si="3">$H2/264*100</f>
        <v>60.227272727272727</v>
      </c>
    </row>
    <row r="3" spans="1:19" ht="15.75" thickBot="1" x14ac:dyDescent="0.3">
      <c r="A3" s="9" t="s">
        <v>11</v>
      </c>
      <c r="B3" s="10" t="s">
        <v>18</v>
      </c>
      <c r="C3" s="11" t="s">
        <v>19</v>
      </c>
      <c r="D3" s="12" t="s">
        <v>20</v>
      </c>
      <c r="E3" s="18" t="s">
        <v>21</v>
      </c>
      <c r="F3" s="18" t="s">
        <v>22</v>
      </c>
      <c r="G3" s="18" t="s">
        <v>23</v>
      </c>
      <c r="H3" s="14">
        <f t="shared" si="0"/>
        <v>97</v>
      </c>
      <c r="I3" s="15">
        <v>1</v>
      </c>
      <c r="J3" s="15">
        <v>1</v>
      </c>
      <c r="K3" s="15">
        <v>3</v>
      </c>
      <c r="L3" s="15">
        <v>7</v>
      </c>
      <c r="M3" s="15">
        <v>2</v>
      </c>
      <c r="N3" s="15">
        <v>3</v>
      </c>
      <c r="O3" s="15">
        <v>3</v>
      </c>
      <c r="P3" s="15">
        <v>4</v>
      </c>
      <c r="Q3" s="15">
        <f t="shared" si="1"/>
        <v>24</v>
      </c>
      <c r="R3" s="16">
        <f t="shared" si="2"/>
        <v>40.416666666666664</v>
      </c>
      <c r="S3" s="17">
        <f t="shared" si="3"/>
        <v>36.742424242424242</v>
      </c>
    </row>
    <row r="4" spans="1:19" x14ac:dyDescent="0.25">
      <c r="A4" s="19" t="s">
        <v>11</v>
      </c>
      <c r="B4" s="20" t="s">
        <v>24</v>
      </c>
      <c r="C4" s="21" t="s">
        <v>25</v>
      </c>
      <c r="D4" s="22" t="s">
        <v>14</v>
      </c>
      <c r="E4" s="22" t="s">
        <v>26</v>
      </c>
      <c r="F4" s="22" t="s">
        <v>27</v>
      </c>
      <c r="G4" s="22" t="s">
        <v>28</v>
      </c>
      <c r="H4" s="23">
        <f t="shared" si="0"/>
        <v>217</v>
      </c>
      <c r="I4" s="24">
        <v>4</v>
      </c>
      <c r="J4" s="24">
        <v>8</v>
      </c>
      <c r="K4" s="24">
        <v>11</v>
      </c>
      <c r="L4" s="24">
        <v>1</v>
      </c>
      <c r="M4" s="24"/>
      <c r="N4" s="24"/>
      <c r="O4" s="24"/>
      <c r="P4" s="24"/>
      <c r="Q4" s="24">
        <f t="shared" si="1"/>
        <v>24</v>
      </c>
      <c r="R4" s="25">
        <f t="shared" si="2"/>
        <v>90.416666666666671</v>
      </c>
      <c r="S4" s="26">
        <f t="shared" si="3"/>
        <v>82.196969696969703</v>
      </c>
    </row>
    <row r="5" spans="1:19" x14ac:dyDescent="0.25">
      <c r="A5" s="27" t="s">
        <v>29</v>
      </c>
      <c r="B5" s="28" t="s">
        <v>24</v>
      </c>
      <c r="C5" s="29" t="s">
        <v>25</v>
      </c>
      <c r="D5" s="30" t="s">
        <v>14</v>
      </c>
      <c r="E5" s="30" t="s">
        <v>30</v>
      </c>
      <c r="F5" s="30" t="s">
        <v>31</v>
      </c>
      <c r="G5" s="30" t="s">
        <v>32</v>
      </c>
      <c r="H5" s="31">
        <f t="shared" si="0"/>
        <v>213</v>
      </c>
      <c r="I5" s="32">
        <v>4</v>
      </c>
      <c r="J5" s="32">
        <v>9</v>
      </c>
      <c r="K5" s="32">
        <v>8</v>
      </c>
      <c r="L5" s="32">
        <v>3</v>
      </c>
      <c r="M5" s="32"/>
      <c r="N5" s="32"/>
      <c r="O5" s="32"/>
      <c r="P5" s="32"/>
      <c r="Q5" s="32">
        <f t="shared" si="1"/>
        <v>24</v>
      </c>
      <c r="R5" s="33">
        <f t="shared" si="2"/>
        <v>88.75</v>
      </c>
      <c r="S5" s="34">
        <f t="shared" si="3"/>
        <v>80.681818181818173</v>
      </c>
    </row>
    <row r="6" spans="1:19" x14ac:dyDescent="0.25">
      <c r="A6" s="19" t="s">
        <v>33</v>
      </c>
      <c r="B6" s="28" t="s">
        <v>24</v>
      </c>
      <c r="C6" s="29" t="s">
        <v>25</v>
      </c>
      <c r="D6" s="30" t="s">
        <v>14</v>
      </c>
      <c r="E6" s="30" t="s">
        <v>34</v>
      </c>
      <c r="F6" s="30" t="s">
        <v>35</v>
      </c>
      <c r="G6" s="30" t="s">
        <v>36</v>
      </c>
      <c r="H6" s="31">
        <f t="shared" si="0"/>
        <v>191</v>
      </c>
      <c r="I6" s="32">
        <v>3</v>
      </c>
      <c r="J6" s="32">
        <v>6</v>
      </c>
      <c r="K6" s="32">
        <v>9</v>
      </c>
      <c r="L6" s="32">
        <v>5</v>
      </c>
      <c r="M6" s="32"/>
      <c r="N6" s="32"/>
      <c r="O6" s="32">
        <v>1</v>
      </c>
      <c r="P6" s="32"/>
      <c r="Q6" s="32">
        <f t="shared" si="1"/>
        <v>24</v>
      </c>
      <c r="R6" s="33">
        <f t="shared" si="2"/>
        <v>79.583333333333329</v>
      </c>
      <c r="S6" s="34">
        <f t="shared" si="3"/>
        <v>72.348484848484844</v>
      </c>
    </row>
    <row r="7" spans="1:19" x14ac:dyDescent="0.25">
      <c r="A7" s="35" t="s">
        <v>37</v>
      </c>
      <c r="B7" s="36" t="s">
        <v>24</v>
      </c>
      <c r="C7" s="37" t="s">
        <v>25</v>
      </c>
      <c r="D7" s="38" t="s">
        <v>14</v>
      </c>
      <c r="E7" s="38" t="s">
        <v>38</v>
      </c>
      <c r="F7" s="38" t="s">
        <v>39</v>
      </c>
      <c r="G7" s="38" t="s">
        <v>40</v>
      </c>
      <c r="H7" s="31">
        <f t="shared" si="0"/>
        <v>187</v>
      </c>
      <c r="I7" s="32">
        <v>1</v>
      </c>
      <c r="J7" s="32">
        <v>5</v>
      </c>
      <c r="K7" s="32">
        <v>12</v>
      </c>
      <c r="L7" s="32">
        <v>6</v>
      </c>
      <c r="M7" s="32"/>
      <c r="N7" s="32"/>
      <c r="O7" s="32"/>
      <c r="P7" s="32"/>
      <c r="Q7" s="32">
        <f t="shared" si="1"/>
        <v>24</v>
      </c>
      <c r="R7" s="33">
        <f t="shared" si="2"/>
        <v>77.916666666666671</v>
      </c>
      <c r="S7" s="34">
        <f t="shared" si="3"/>
        <v>70.833333333333343</v>
      </c>
    </row>
    <row r="8" spans="1:19" x14ac:dyDescent="0.25">
      <c r="A8" s="39" t="s">
        <v>41</v>
      </c>
      <c r="B8" s="36" t="s">
        <v>24</v>
      </c>
      <c r="C8" s="37" t="s">
        <v>25</v>
      </c>
      <c r="D8" s="38" t="s">
        <v>14</v>
      </c>
      <c r="E8" s="38" t="s">
        <v>42</v>
      </c>
      <c r="F8" s="38" t="s">
        <v>43</v>
      </c>
      <c r="G8" s="38" t="s">
        <v>44</v>
      </c>
      <c r="H8" s="31">
        <f t="shared" si="0"/>
        <v>186</v>
      </c>
      <c r="I8" s="32">
        <v>1</v>
      </c>
      <c r="J8" s="32">
        <v>6</v>
      </c>
      <c r="K8" s="32">
        <v>11</v>
      </c>
      <c r="L8" s="32">
        <v>5</v>
      </c>
      <c r="M8" s="32"/>
      <c r="N8" s="32">
        <v>1</v>
      </c>
      <c r="O8" s="32"/>
      <c r="P8" s="32"/>
      <c r="Q8" s="32">
        <f t="shared" si="1"/>
        <v>24</v>
      </c>
      <c r="R8" s="33">
        <f t="shared" si="2"/>
        <v>77.5</v>
      </c>
      <c r="S8" s="34">
        <f t="shared" si="3"/>
        <v>70.454545454545453</v>
      </c>
    </row>
    <row r="9" spans="1:19" x14ac:dyDescent="0.25">
      <c r="A9" s="35" t="s">
        <v>45</v>
      </c>
      <c r="B9" s="36" t="s">
        <v>24</v>
      </c>
      <c r="C9" s="37" t="s">
        <v>25</v>
      </c>
      <c r="D9" s="38" t="s">
        <v>14</v>
      </c>
      <c r="E9" s="38" t="s">
        <v>46</v>
      </c>
      <c r="F9" s="38" t="s">
        <v>47</v>
      </c>
      <c r="G9" s="38" t="s">
        <v>36</v>
      </c>
      <c r="H9" s="31">
        <f t="shared" si="0"/>
        <v>185</v>
      </c>
      <c r="I9" s="32">
        <v>4</v>
      </c>
      <c r="J9" s="32">
        <v>4</v>
      </c>
      <c r="K9" s="32">
        <v>7</v>
      </c>
      <c r="L9" s="32">
        <v>9</v>
      </c>
      <c r="M9" s="32"/>
      <c r="N9" s="32"/>
      <c r="O9" s="32"/>
      <c r="P9" s="32"/>
      <c r="Q9" s="32">
        <f t="shared" si="1"/>
        <v>24</v>
      </c>
      <c r="R9" s="33">
        <f t="shared" si="2"/>
        <v>77.083333333333343</v>
      </c>
      <c r="S9" s="34">
        <f t="shared" si="3"/>
        <v>70.075757575757578</v>
      </c>
    </row>
    <row r="10" spans="1:19" ht="15.75" thickBot="1" x14ac:dyDescent="0.3">
      <c r="A10" s="40" t="s">
        <v>48</v>
      </c>
      <c r="B10" s="41" t="s">
        <v>24</v>
      </c>
      <c r="C10" s="42" t="s">
        <v>25</v>
      </c>
      <c r="D10" s="43" t="s">
        <v>14</v>
      </c>
      <c r="E10" s="42" t="s">
        <v>49</v>
      </c>
      <c r="F10" s="42" t="s">
        <v>50</v>
      </c>
      <c r="G10" s="42" t="s">
        <v>51</v>
      </c>
      <c r="H10" s="44">
        <f t="shared" si="0"/>
        <v>177</v>
      </c>
      <c r="I10" s="45">
        <v>3</v>
      </c>
      <c r="J10" s="45">
        <v>5</v>
      </c>
      <c r="K10" s="45">
        <v>5</v>
      </c>
      <c r="L10" s="45">
        <v>10</v>
      </c>
      <c r="M10" s="45">
        <v>1</v>
      </c>
      <c r="N10" s="45"/>
      <c r="O10" s="45"/>
      <c r="P10" s="45"/>
      <c r="Q10" s="45">
        <f t="shared" si="1"/>
        <v>24</v>
      </c>
      <c r="R10" s="46">
        <f t="shared" si="2"/>
        <v>73.75</v>
      </c>
      <c r="S10" s="47">
        <f t="shared" si="3"/>
        <v>67.045454545454547</v>
      </c>
    </row>
    <row r="11" spans="1:19" ht="15.75" thickBot="1" x14ac:dyDescent="0.3">
      <c r="A11" s="48" t="s">
        <v>11</v>
      </c>
      <c r="B11" s="49" t="s">
        <v>24</v>
      </c>
      <c r="C11" s="50" t="s">
        <v>52</v>
      </c>
      <c r="D11" s="51" t="s">
        <v>14</v>
      </c>
      <c r="E11" s="50" t="s">
        <v>15</v>
      </c>
      <c r="F11" s="50" t="s">
        <v>53</v>
      </c>
      <c r="G11" s="50" t="s">
        <v>54</v>
      </c>
      <c r="H11" s="52">
        <f t="shared" si="0"/>
        <v>200</v>
      </c>
      <c r="I11" s="53">
        <v>2</v>
      </c>
      <c r="J11" s="53">
        <v>10</v>
      </c>
      <c r="K11" s="53">
        <v>7</v>
      </c>
      <c r="L11" s="53">
        <v>4</v>
      </c>
      <c r="M11" s="53"/>
      <c r="N11" s="53">
        <v>1</v>
      </c>
      <c r="O11" s="53"/>
      <c r="P11" s="53"/>
      <c r="Q11" s="53">
        <f t="shared" si="1"/>
        <v>24</v>
      </c>
      <c r="R11" s="54">
        <f t="shared" si="2"/>
        <v>83.333333333333343</v>
      </c>
      <c r="S11" s="55">
        <f t="shared" si="3"/>
        <v>75.757575757575751</v>
      </c>
    </row>
    <row r="12" spans="1:19" x14ac:dyDescent="0.25">
      <c r="A12" s="56" t="s">
        <v>11</v>
      </c>
      <c r="B12" s="20" t="s">
        <v>24</v>
      </c>
      <c r="C12" s="21" t="s">
        <v>13</v>
      </c>
      <c r="D12" s="22" t="s">
        <v>14</v>
      </c>
      <c r="E12" s="22" t="s">
        <v>55</v>
      </c>
      <c r="F12" s="22" t="s">
        <v>56</v>
      </c>
      <c r="G12" s="22" t="s">
        <v>57</v>
      </c>
      <c r="H12" s="23">
        <f t="shared" si="0"/>
        <v>186</v>
      </c>
      <c r="I12" s="24">
        <v>3</v>
      </c>
      <c r="J12" s="24">
        <v>6</v>
      </c>
      <c r="K12" s="24">
        <v>7</v>
      </c>
      <c r="L12" s="24">
        <v>7</v>
      </c>
      <c r="M12" s="24"/>
      <c r="N12" s="24">
        <v>1</v>
      </c>
      <c r="O12" s="24"/>
      <c r="P12" s="24"/>
      <c r="Q12" s="24">
        <f t="shared" si="1"/>
        <v>24</v>
      </c>
      <c r="R12" s="25">
        <f t="shared" si="2"/>
        <v>77.5</v>
      </c>
      <c r="S12" s="26">
        <f t="shared" si="3"/>
        <v>70.454545454545453</v>
      </c>
    </row>
    <row r="13" spans="1:19" ht="15.75" thickBot="1" x14ac:dyDescent="0.3">
      <c r="A13" s="57" t="s">
        <v>29</v>
      </c>
      <c r="B13" s="58" t="s">
        <v>24</v>
      </c>
      <c r="C13" s="59" t="s">
        <v>13</v>
      </c>
      <c r="D13" s="60" t="s">
        <v>14</v>
      </c>
      <c r="E13" s="60" t="s">
        <v>58</v>
      </c>
      <c r="F13" s="60" t="s">
        <v>59</v>
      </c>
      <c r="G13" s="60" t="s">
        <v>60</v>
      </c>
      <c r="H13" s="44">
        <f t="shared" si="0"/>
        <v>177</v>
      </c>
      <c r="I13" s="45">
        <v>2</v>
      </c>
      <c r="J13" s="45">
        <v>5</v>
      </c>
      <c r="K13" s="45">
        <v>8</v>
      </c>
      <c r="L13" s="45">
        <v>8</v>
      </c>
      <c r="M13" s="45"/>
      <c r="N13" s="45"/>
      <c r="O13" s="45">
        <v>1</v>
      </c>
      <c r="P13" s="45"/>
      <c r="Q13" s="45">
        <f t="shared" si="1"/>
        <v>24</v>
      </c>
      <c r="R13" s="46">
        <f t="shared" si="2"/>
        <v>73.75</v>
      </c>
      <c r="S13" s="47">
        <f t="shared" si="3"/>
        <v>67.045454545454547</v>
      </c>
    </row>
    <row r="14" spans="1:19" x14ac:dyDescent="0.25">
      <c r="A14" s="56" t="s">
        <v>11</v>
      </c>
      <c r="B14" s="20" t="s">
        <v>61</v>
      </c>
      <c r="C14" s="21" t="s">
        <v>25</v>
      </c>
      <c r="D14" s="22" t="s">
        <v>14</v>
      </c>
      <c r="E14" s="22" t="s">
        <v>62</v>
      </c>
      <c r="F14" s="22" t="s">
        <v>43</v>
      </c>
      <c r="G14" s="22" t="s">
        <v>63</v>
      </c>
      <c r="H14" s="23">
        <f t="shared" si="0"/>
        <v>215</v>
      </c>
      <c r="I14" s="24">
        <v>7</v>
      </c>
      <c r="J14" s="24">
        <v>6</v>
      </c>
      <c r="K14" s="24">
        <v>8</v>
      </c>
      <c r="L14" s="24">
        <v>2</v>
      </c>
      <c r="M14" s="24">
        <v>1</v>
      </c>
      <c r="N14" s="24"/>
      <c r="O14" s="24"/>
      <c r="P14" s="24"/>
      <c r="Q14" s="24">
        <f t="shared" si="1"/>
        <v>24</v>
      </c>
      <c r="R14" s="25">
        <f t="shared" si="2"/>
        <v>89.583333333333343</v>
      </c>
      <c r="S14" s="26">
        <f t="shared" si="3"/>
        <v>81.439393939393938</v>
      </c>
    </row>
    <row r="15" spans="1:19" x14ac:dyDescent="0.25">
      <c r="A15" s="61" t="s">
        <v>29</v>
      </c>
      <c r="B15" s="28" t="s">
        <v>61</v>
      </c>
      <c r="C15" s="29" t="s">
        <v>25</v>
      </c>
      <c r="D15" s="30" t="s">
        <v>14</v>
      </c>
      <c r="E15" s="30" t="s">
        <v>64</v>
      </c>
      <c r="F15" s="30" t="s">
        <v>65</v>
      </c>
      <c r="G15" s="30" t="s">
        <v>36</v>
      </c>
      <c r="H15" s="31">
        <f t="shared" si="0"/>
        <v>206</v>
      </c>
      <c r="I15" s="32">
        <v>3</v>
      </c>
      <c r="J15" s="32">
        <v>10</v>
      </c>
      <c r="K15" s="32">
        <v>6</v>
      </c>
      <c r="L15" s="32">
        <v>5</v>
      </c>
      <c r="M15" s="32"/>
      <c r="N15" s="32"/>
      <c r="O15" s="32"/>
      <c r="P15" s="32"/>
      <c r="Q15" s="32">
        <f t="shared" si="1"/>
        <v>24</v>
      </c>
      <c r="R15" s="33">
        <f t="shared" si="2"/>
        <v>85.833333333333329</v>
      </c>
      <c r="S15" s="34">
        <f t="shared" si="3"/>
        <v>78.030303030303031</v>
      </c>
    </row>
    <row r="16" spans="1:19" x14ac:dyDescent="0.25">
      <c r="A16" s="56" t="s">
        <v>33</v>
      </c>
      <c r="B16" s="28" t="s">
        <v>61</v>
      </c>
      <c r="C16" s="29" t="s">
        <v>25</v>
      </c>
      <c r="D16" s="30" t="s">
        <v>14</v>
      </c>
      <c r="E16" s="30" t="s">
        <v>66</v>
      </c>
      <c r="F16" s="30" t="s">
        <v>67</v>
      </c>
      <c r="G16" s="30" t="s">
        <v>68</v>
      </c>
      <c r="H16" s="31">
        <f t="shared" si="0"/>
        <v>172</v>
      </c>
      <c r="I16" s="32">
        <v>2</v>
      </c>
      <c r="J16" s="32">
        <v>6</v>
      </c>
      <c r="K16" s="32">
        <v>5</v>
      </c>
      <c r="L16" s="32">
        <v>10</v>
      </c>
      <c r="M16" s="32"/>
      <c r="N16" s="32"/>
      <c r="O16" s="32"/>
      <c r="P16" s="32">
        <v>1</v>
      </c>
      <c r="Q16" s="32">
        <f t="shared" si="1"/>
        <v>24</v>
      </c>
      <c r="R16" s="33">
        <f t="shared" si="2"/>
        <v>71.666666666666671</v>
      </c>
      <c r="S16" s="34">
        <f t="shared" si="3"/>
        <v>65.151515151515156</v>
      </c>
    </row>
    <row r="17" spans="1:19" ht="15.75" thickBot="1" x14ac:dyDescent="0.3">
      <c r="A17" s="62" t="s">
        <v>37</v>
      </c>
      <c r="B17" s="41" t="s">
        <v>61</v>
      </c>
      <c r="C17" s="42" t="s">
        <v>25</v>
      </c>
      <c r="D17" s="63" t="s">
        <v>14</v>
      </c>
      <c r="E17" s="42" t="s">
        <v>49</v>
      </c>
      <c r="F17" s="42" t="s">
        <v>65</v>
      </c>
      <c r="G17" s="42" t="s">
        <v>51</v>
      </c>
      <c r="H17" s="44">
        <f t="shared" si="0"/>
        <v>169</v>
      </c>
      <c r="I17" s="45">
        <v>1</v>
      </c>
      <c r="J17" s="45">
        <v>4</v>
      </c>
      <c r="K17" s="45">
        <v>10</v>
      </c>
      <c r="L17" s="45">
        <v>7</v>
      </c>
      <c r="M17" s="45"/>
      <c r="N17" s="45">
        <v>1</v>
      </c>
      <c r="O17" s="45">
        <v>1</v>
      </c>
      <c r="P17" s="45"/>
      <c r="Q17" s="45">
        <f t="shared" si="1"/>
        <v>24</v>
      </c>
      <c r="R17" s="46">
        <f t="shared" si="2"/>
        <v>70.416666666666671</v>
      </c>
      <c r="S17" s="47">
        <f t="shared" si="3"/>
        <v>64.015151515151516</v>
      </c>
    </row>
    <row r="18" spans="1:19" ht="15.75" thickBot="1" x14ac:dyDescent="0.3">
      <c r="A18" s="64" t="s">
        <v>11</v>
      </c>
      <c r="B18" s="10" t="s">
        <v>61</v>
      </c>
      <c r="C18" s="11" t="s">
        <v>19</v>
      </c>
      <c r="D18" s="12" t="s">
        <v>14</v>
      </c>
      <c r="E18" s="12" t="s">
        <v>69</v>
      </c>
      <c r="F18" s="12" t="s">
        <v>70</v>
      </c>
      <c r="G18" s="12" t="s">
        <v>71</v>
      </c>
      <c r="H18" s="65">
        <f t="shared" si="0"/>
        <v>174</v>
      </c>
      <c r="I18" s="66">
        <v>1</v>
      </c>
      <c r="J18" s="66">
        <v>5</v>
      </c>
      <c r="K18" s="66">
        <v>9</v>
      </c>
      <c r="L18" s="66">
        <v>8</v>
      </c>
      <c r="M18" s="66"/>
      <c r="N18" s="66"/>
      <c r="O18" s="66">
        <v>1</v>
      </c>
      <c r="P18" s="66"/>
      <c r="Q18" s="66">
        <f t="shared" si="1"/>
        <v>24</v>
      </c>
      <c r="R18" s="67">
        <f t="shared" si="2"/>
        <v>72.5</v>
      </c>
      <c r="S18" s="68">
        <f t="shared" si="3"/>
        <v>65.909090909090907</v>
      </c>
    </row>
    <row r="19" spans="1:19" ht="15.75" thickBot="1" x14ac:dyDescent="0.3">
      <c r="A19" s="64" t="s">
        <v>11</v>
      </c>
      <c r="B19" s="10" t="s">
        <v>61</v>
      </c>
      <c r="C19" s="11" t="s">
        <v>52</v>
      </c>
      <c r="D19" s="12" t="s">
        <v>14</v>
      </c>
      <c r="E19" s="12" t="s">
        <v>72</v>
      </c>
      <c r="F19" s="12" t="s">
        <v>73</v>
      </c>
      <c r="G19" s="12" t="s">
        <v>74</v>
      </c>
      <c r="H19" s="65">
        <f t="shared" si="0"/>
        <v>158</v>
      </c>
      <c r="I19" s="66">
        <v>1</v>
      </c>
      <c r="J19" s="66">
        <v>2</v>
      </c>
      <c r="K19" s="66">
        <v>9</v>
      </c>
      <c r="L19" s="66">
        <v>11</v>
      </c>
      <c r="M19" s="66"/>
      <c r="N19" s="66"/>
      <c r="O19" s="66"/>
      <c r="P19" s="66">
        <v>1</v>
      </c>
      <c r="Q19" s="66">
        <f t="shared" si="1"/>
        <v>24</v>
      </c>
      <c r="R19" s="67">
        <f t="shared" si="2"/>
        <v>65.833333333333329</v>
      </c>
      <c r="S19" s="68">
        <f t="shared" si="3"/>
        <v>59.848484848484851</v>
      </c>
    </row>
    <row r="20" spans="1:19" x14ac:dyDescent="0.25">
      <c r="A20" s="56" t="s">
        <v>11</v>
      </c>
      <c r="B20" s="20" t="s">
        <v>61</v>
      </c>
      <c r="C20" s="21" t="s">
        <v>13</v>
      </c>
      <c r="D20" s="22" t="s">
        <v>14</v>
      </c>
      <c r="E20" s="22" t="s">
        <v>75</v>
      </c>
      <c r="F20" s="22" t="s">
        <v>56</v>
      </c>
      <c r="G20" s="22" t="s">
        <v>76</v>
      </c>
      <c r="H20" s="23">
        <f>I20*$I$1+J20*$J$1+K20*$K$1+L20*$L$1+M20*$M$1+N20*$N$1+O20*$O$1</f>
        <v>197</v>
      </c>
      <c r="I20" s="24">
        <v>3</v>
      </c>
      <c r="J20" s="24">
        <v>6</v>
      </c>
      <c r="K20" s="24">
        <v>11</v>
      </c>
      <c r="L20" s="24">
        <v>3</v>
      </c>
      <c r="M20" s="24"/>
      <c r="N20" s="24"/>
      <c r="O20" s="24">
        <v>1</v>
      </c>
      <c r="P20" s="24"/>
      <c r="Q20" s="24">
        <f>I20+J20+K20+L20+P20+M20+N20+O20</f>
        <v>24</v>
      </c>
      <c r="R20" s="25">
        <f>$H20/240*100</f>
        <v>82.083333333333329</v>
      </c>
      <c r="S20" s="26">
        <f>$H20/264*100</f>
        <v>74.621212121212125</v>
      </c>
    </row>
    <row r="21" spans="1:19" x14ac:dyDescent="0.25">
      <c r="A21" s="61" t="s">
        <v>29</v>
      </c>
      <c r="B21" s="28" t="s">
        <v>61</v>
      </c>
      <c r="C21" s="29" t="s">
        <v>13</v>
      </c>
      <c r="D21" s="30" t="s">
        <v>14</v>
      </c>
      <c r="E21" s="30" t="s">
        <v>77</v>
      </c>
      <c r="F21" s="30" t="s">
        <v>78</v>
      </c>
      <c r="G21" s="30" t="s">
        <v>79</v>
      </c>
      <c r="H21" s="31">
        <f>I21*$I$1+J21*$J$1+K21*$K$1+L21*$L$1+M21*$M$1+N21*$N$1+O21*$O$1</f>
        <v>188</v>
      </c>
      <c r="I21" s="32">
        <v>3</v>
      </c>
      <c r="J21" s="32">
        <v>3</v>
      </c>
      <c r="K21" s="32">
        <v>12</v>
      </c>
      <c r="L21" s="32">
        <v>5</v>
      </c>
      <c r="M21" s="32">
        <v>1</v>
      </c>
      <c r="N21" s="32"/>
      <c r="O21" s="32"/>
      <c r="P21" s="32"/>
      <c r="Q21" s="32">
        <f>I21+J21+K21+L21+P21+M21+N21+O21</f>
        <v>24</v>
      </c>
      <c r="R21" s="33">
        <f>$H21/240*100</f>
        <v>78.333333333333329</v>
      </c>
      <c r="S21" s="34">
        <f>$H21/264*100</f>
        <v>71.212121212121218</v>
      </c>
    </row>
    <row r="22" spans="1:19" ht="15.75" thickBot="1" x14ac:dyDescent="0.3">
      <c r="A22" s="56" t="s">
        <v>33</v>
      </c>
      <c r="B22" s="58" t="s">
        <v>61</v>
      </c>
      <c r="C22" s="59" t="s">
        <v>13</v>
      </c>
      <c r="D22" s="60" t="s">
        <v>14</v>
      </c>
      <c r="E22" s="60" t="s">
        <v>80</v>
      </c>
      <c r="F22" s="60" t="s">
        <v>81</v>
      </c>
      <c r="G22" s="60" t="s">
        <v>82</v>
      </c>
      <c r="H22" s="44">
        <f>I22*$I$1+J22*$J$1+K22*$K$1+L22*$L$1+M22*$M$1+N22*$N$1+O22*$O$1</f>
        <v>163</v>
      </c>
      <c r="I22" s="45">
        <v>1</v>
      </c>
      <c r="J22" s="45">
        <v>2</v>
      </c>
      <c r="K22" s="45">
        <v>10</v>
      </c>
      <c r="L22" s="45">
        <v>10</v>
      </c>
      <c r="M22" s="45"/>
      <c r="N22" s="45">
        <v>1</v>
      </c>
      <c r="O22" s="45"/>
      <c r="P22" s="45"/>
      <c r="Q22" s="45">
        <f>I22+J22+K22+L22+P22+M22+N22+O22</f>
        <v>24</v>
      </c>
      <c r="R22" s="46">
        <f>$H22/240*100</f>
        <v>67.916666666666671</v>
      </c>
      <c r="S22" s="47">
        <f>$H22/264*100</f>
        <v>61.742424242424242</v>
      </c>
    </row>
    <row r="23" spans="1:19" ht="15.75" thickBot="1" x14ac:dyDescent="0.3">
      <c r="A23" s="64" t="s">
        <v>11</v>
      </c>
      <c r="B23" s="10" t="s">
        <v>83</v>
      </c>
      <c r="C23" s="11" t="s">
        <v>84</v>
      </c>
      <c r="D23" s="12" t="s">
        <v>14</v>
      </c>
      <c r="E23" s="12" t="s">
        <v>85</v>
      </c>
      <c r="F23" s="12" t="s">
        <v>86</v>
      </c>
      <c r="G23" s="12" t="s">
        <v>87</v>
      </c>
      <c r="H23" s="65">
        <f t="shared" si="0"/>
        <v>76</v>
      </c>
      <c r="I23" s="66"/>
      <c r="J23" s="66"/>
      <c r="K23" s="66">
        <v>1</v>
      </c>
      <c r="L23" s="66">
        <v>12</v>
      </c>
      <c r="M23" s="66">
        <v>1</v>
      </c>
      <c r="N23" s="66"/>
      <c r="O23" s="66">
        <v>4</v>
      </c>
      <c r="P23" s="66">
        <v>6</v>
      </c>
      <c r="Q23" s="66">
        <f t="shared" si="1"/>
        <v>24</v>
      </c>
      <c r="R23" s="67">
        <f t="shared" si="2"/>
        <v>31.666666666666664</v>
      </c>
      <c r="S23" s="68">
        <f t="shared" si="3"/>
        <v>28.787878787878789</v>
      </c>
    </row>
    <row r="24" spans="1:19" x14ac:dyDescent="0.25">
      <c r="A24" s="56" t="s">
        <v>11</v>
      </c>
      <c r="B24" s="20" t="s">
        <v>88</v>
      </c>
      <c r="C24" s="21" t="s">
        <v>25</v>
      </c>
      <c r="D24" s="22" t="s">
        <v>14</v>
      </c>
      <c r="E24" s="22" t="s">
        <v>89</v>
      </c>
      <c r="F24" s="22" t="s">
        <v>65</v>
      </c>
      <c r="G24" s="22" t="s">
        <v>90</v>
      </c>
      <c r="H24" s="23">
        <f t="shared" si="0"/>
        <v>118</v>
      </c>
      <c r="I24" s="24"/>
      <c r="J24" s="24">
        <v>1</v>
      </c>
      <c r="K24" s="24">
        <v>5</v>
      </c>
      <c r="L24" s="24">
        <v>12</v>
      </c>
      <c r="M24" s="24">
        <v>1</v>
      </c>
      <c r="N24" s="24"/>
      <c r="O24" s="24">
        <v>4</v>
      </c>
      <c r="P24" s="24">
        <v>1</v>
      </c>
      <c r="Q24" s="24">
        <f t="shared" si="1"/>
        <v>24</v>
      </c>
      <c r="R24" s="25">
        <f t="shared" si="2"/>
        <v>49.166666666666664</v>
      </c>
      <c r="S24" s="26">
        <f t="shared" si="3"/>
        <v>44.696969696969695</v>
      </c>
    </row>
    <row r="25" spans="1:19" x14ac:dyDescent="0.25">
      <c r="A25" s="61" t="s">
        <v>29</v>
      </c>
      <c r="B25" s="28" t="s">
        <v>88</v>
      </c>
      <c r="C25" s="29" t="s">
        <v>25</v>
      </c>
      <c r="D25" s="30" t="s">
        <v>14</v>
      </c>
      <c r="E25" s="30" t="s">
        <v>91</v>
      </c>
      <c r="F25" s="30" t="s">
        <v>92</v>
      </c>
      <c r="G25" s="30" t="s">
        <v>87</v>
      </c>
      <c r="H25" s="31">
        <f t="shared" si="0"/>
        <v>108</v>
      </c>
      <c r="I25" s="32"/>
      <c r="J25" s="32">
        <v>2</v>
      </c>
      <c r="K25" s="32">
        <v>5</v>
      </c>
      <c r="L25" s="32">
        <v>9</v>
      </c>
      <c r="M25" s="32"/>
      <c r="N25" s="32"/>
      <c r="O25" s="32">
        <v>3</v>
      </c>
      <c r="P25" s="32">
        <v>5</v>
      </c>
      <c r="Q25" s="32">
        <f t="shared" si="1"/>
        <v>24</v>
      </c>
      <c r="R25" s="33">
        <f t="shared" si="2"/>
        <v>45</v>
      </c>
      <c r="S25" s="34">
        <f t="shared" si="3"/>
        <v>40.909090909090914</v>
      </c>
    </row>
    <row r="26" spans="1:19" x14ac:dyDescent="0.25">
      <c r="A26" s="56" t="s">
        <v>33</v>
      </c>
      <c r="B26" s="28" t="s">
        <v>88</v>
      </c>
      <c r="C26" s="29" t="s">
        <v>25</v>
      </c>
      <c r="D26" s="30" t="s">
        <v>14</v>
      </c>
      <c r="E26" s="30" t="s">
        <v>93</v>
      </c>
      <c r="F26" s="30" t="s">
        <v>27</v>
      </c>
      <c r="G26" s="30" t="s">
        <v>94</v>
      </c>
      <c r="H26" s="31">
        <f t="shared" si="0"/>
        <v>94</v>
      </c>
      <c r="I26" s="32"/>
      <c r="J26" s="32"/>
      <c r="K26" s="32">
        <v>5</v>
      </c>
      <c r="L26" s="32">
        <v>10</v>
      </c>
      <c r="M26" s="32"/>
      <c r="N26" s="32"/>
      <c r="O26" s="32">
        <v>4</v>
      </c>
      <c r="P26" s="32">
        <v>5</v>
      </c>
      <c r="Q26" s="32">
        <f t="shared" si="1"/>
        <v>24</v>
      </c>
      <c r="R26" s="33">
        <f t="shared" si="2"/>
        <v>39.166666666666664</v>
      </c>
      <c r="S26" s="34">
        <f t="shared" si="3"/>
        <v>35.606060606060609</v>
      </c>
    </row>
    <row r="27" spans="1:19" x14ac:dyDescent="0.25">
      <c r="A27" s="62" t="s">
        <v>37</v>
      </c>
      <c r="B27" s="36" t="s">
        <v>88</v>
      </c>
      <c r="C27" s="37" t="s">
        <v>25</v>
      </c>
      <c r="D27" s="38" t="s">
        <v>14</v>
      </c>
      <c r="E27" s="38" t="s">
        <v>95</v>
      </c>
      <c r="F27" s="38" t="s">
        <v>27</v>
      </c>
      <c r="G27" s="38" t="s">
        <v>17</v>
      </c>
      <c r="H27" s="31">
        <f t="shared" si="0"/>
        <v>79</v>
      </c>
      <c r="I27" s="32">
        <v>0</v>
      </c>
      <c r="J27" s="32">
        <v>0</v>
      </c>
      <c r="K27" s="32">
        <v>1</v>
      </c>
      <c r="L27" s="32">
        <v>13</v>
      </c>
      <c r="M27" s="32">
        <v>0</v>
      </c>
      <c r="N27" s="32">
        <v>1</v>
      </c>
      <c r="O27" s="32">
        <v>4</v>
      </c>
      <c r="P27" s="32">
        <v>5</v>
      </c>
      <c r="Q27" s="32">
        <f t="shared" si="1"/>
        <v>24</v>
      </c>
      <c r="R27" s="33">
        <f t="shared" si="2"/>
        <v>32.916666666666664</v>
      </c>
      <c r="S27" s="34">
        <f t="shared" si="3"/>
        <v>29.924242424242426</v>
      </c>
    </row>
    <row r="28" spans="1:19" ht="15.75" thickBot="1" x14ac:dyDescent="0.3">
      <c r="A28" s="69" t="s">
        <v>41</v>
      </c>
      <c r="B28" s="70" t="s">
        <v>88</v>
      </c>
      <c r="C28" s="71" t="s">
        <v>25</v>
      </c>
      <c r="D28" s="63" t="s">
        <v>14</v>
      </c>
      <c r="E28" s="63" t="s">
        <v>96</v>
      </c>
      <c r="F28" s="63" t="s">
        <v>56</v>
      </c>
      <c r="G28" s="63" t="s">
        <v>23</v>
      </c>
      <c r="H28" s="44">
        <f t="shared" si="0"/>
        <v>72</v>
      </c>
      <c r="I28" s="45">
        <v>0</v>
      </c>
      <c r="J28" s="45"/>
      <c r="K28" s="45">
        <v>4</v>
      </c>
      <c r="L28" s="45">
        <v>7</v>
      </c>
      <c r="M28" s="45"/>
      <c r="N28" s="45">
        <v>1</v>
      </c>
      <c r="O28" s="45">
        <v>3</v>
      </c>
      <c r="P28" s="45">
        <v>9</v>
      </c>
      <c r="Q28" s="45">
        <f t="shared" si="1"/>
        <v>24</v>
      </c>
      <c r="R28" s="46">
        <f t="shared" si="2"/>
        <v>30</v>
      </c>
      <c r="S28" s="47">
        <f t="shared" si="3"/>
        <v>27.27272727272727</v>
      </c>
    </row>
    <row r="29" spans="1:19" x14ac:dyDescent="0.25">
      <c r="A29" s="56" t="s">
        <v>11</v>
      </c>
      <c r="B29" s="72" t="s">
        <v>88</v>
      </c>
      <c r="C29" s="73" t="s">
        <v>97</v>
      </c>
      <c r="D29" s="74" t="s">
        <v>14</v>
      </c>
      <c r="E29" s="73" t="s">
        <v>98</v>
      </c>
      <c r="F29" s="73" t="s">
        <v>99</v>
      </c>
      <c r="G29" s="22" t="s">
        <v>17</v>
      </c>
      <c r="H29" s="23">
        <f t="shared" si="0"/>
        <v>167</v>
      </c>
      <c r="I29" s="24">
        <v>1</v>
      </c>
      <c r="J29" s="24">
        <v>5</v>
      </c>
      <c r="K29" s="24">
        <v>7</v>
      </c>
      <c r="L29" s="24">
        <v>10</v>
      </c>
      <c r="M29" s="24"/>
      <c r="N29" s="24"/>
      <c r="O29" s="24"/>
      <c r="P29" s="24">
        <v>1</v>
      </c>
      <c r="Q29" s="24">
        <f t="shared" si="1"/>
        <v>24</v>
      </c>
      <c r="R29" s="25">
        <f t="shared" si="2"/>
        <v>69.583333333333329</v>
      </c>
      <c r="S29" s="26">
        <f t="shared" si="3"/>
        <v>63.257575757575758</v>
      </c>
    </row>
    <row r="30" spans="1:19" x14ac:dyDescent="0.25">
      <c r="A30" s="61" t="s">
        <v>29</v>
      </c>
      <c r="B30" s="75" t="s">
        <v>88</v>
      </c>
      <c r="C30" s="76" t="s">
        <v>97</v>
      </c>
      <c r="D30" s="77" t="s">
        <v>14</v>
      </c>
      <c r="E30" s="76" t="s">
        <v>100</v>
      </c>
      <c r="F30" s="76" t="s">
        <v>101</v>
      </c>
      <c r="G30" s="30" t="s">
        <v>17</v>
      </c>
      <c r="H30" s="31">
        <f t="shared" si="0"/>
        <v>140</v>
      </c>
      <c r="I30" s="32">
        <v>1</v>
      </c>
      <c r="J30" s="32">
        <v>2</v>
      </c>
      <c r="K30" s="32">
        <v>7</v>
      </c>
      <c r="L30" s="32">
        <v>10</v>
      </c>
      <c r="M30" s="32"/>
      <c r="N30" s="32">
        <v>1</v>
      </c>
      <c r="O30" s="32">
        <v>1</v>
      </c>
      <c r="P30" s="32">
        <v>2</v>
      </c>
      <c r="Q30" s="32">
        <f t="shared" si="1"/>
        <v>24</v>
      </c>
      <c r="R30" s="33">
        <f t="shared" si="2"/>
        <v>58.333333333333336</v>
      </c>
      <c r="S30" s="34">
        <f t="shared" si="3"/>
        <v>53.030303030303031</v>
      </c>
    </row>
    <row r="31" spans="1:19" ht="15.75" thickBot="1" x14ac:dyDescent="0.3">
      <c r="A31" s="57" t="s">
        <v>33</v>
      </c>
      <c r="B31" s="58" t="s">
        <v>88</v>
      </c>
      <c r="C31" s="59" t="s">
        <v>19</v>
      </c>
      <c r="D31" s="60" t="s">
        <v>14</v>
      </c>
      <c r="E31" s="60" t="s">
        <v>102</v>
      </c>
      <c r="F31" s="60" t="s">
        <v>103</v>
      </c>
      <c r="G31" s="60" t="s">
        <v>104</v>
      </c>
      <c r="H31" s="44">
        <f t="shared" si="0"/>
        <v>128</v>
      </c>
      <c r="I31" s="45">
        <v>1</v>
      </c>
      <c r="J31" s="45">
        <v>4</v>
      </c>
      <c r="K31" s="45">
        <v>2</v>
      </c>
      <c r="L31" s="45">
        <v>12</v>
      </c>
      <c r="M31" s="45"/>
      <c r="N31" s="45"/>
      <c r="O31" s="45">
        <v>1</v>
      </c>
      <c r="P31" s="45">
        <v>4</v>
      </c>
      <c r="Q31" s="45">
        <f t="shared" si="1"/>
        <v>24</v>
      </c>
      <c r="R31" s="46">
        <f t="shared" si="2"/>
        <v>53.333333333333336</v>
      </c>
      <c r="S31" s="47">
        <f t="shared" si="3"/>
        <v>48.484848484848484</v>
      </c>
    </row>
    <row r="32" spans="1:19" ht="15.75" thickBot="1" x14ac:dyDescent="0.3">
      <c r="A32" s="64" t="s">
        <v>11</v>
      </c>
      <c r="B32" s="78" t="s">
        <v>88</v>
      </c>
      <c r="C32" s="79" t="s">
        <v>19</v>
      </c>
      <c r="D32" s="80" t="s">
        <v>20</v>
      </c>
      <c r="E32" s="80" t="s">
        <v>105</v>
      </c>
      <c r="F32" s="80" t="s">
        <v>106</v>
      </c>
      <c r="G32" s="80" t="s">
        <v>107</v>
      </c>
      <c r="H32" s="52">
        <f t="shared" si="0"/>
        <v>137</v>
      </c>
      <c r="I32" s="53">
        <v>2</v>
      </c>
      <c r="J32" s="53">
        <v>2</v>
      </c>
      <c r="K32" s="53">
        <v>4</v>
      </c>
      <c r="L32" s="53">
        <v>12</v>
      </c>
      <c r="M32" s="53"/>
      <c r="N32" s="53"/>
      <c r="O32" s="53">
        <v>3</v>
      </c>
      <c r="P32" s="53">
        <v>1</v>
      </c>
      <c r="Q32" s="53">
        <f t="shared" si="1"/>
        <v>24</v>
      </c>
      <c r="R32" s="54">
        <f t="shared" si="2"/>
        <v>57.083333333333329</v>
      </c>
      <c r="S32" s="55">
        <f t="shared" si="3"/>
        <v>51.893939393939391</v>
      </c>
    </row>
    <row r="33" spans="1:19" x14ac:dyDescent="0.25">
      <c r="A33" s="56" t="s">
        <v>11</v>
      </c>
      <c r="B33" s="20" t="s">
        <v>88</v>
      </c>
      <c r="C33" s="81" t="s">
        <v>52</v>
      </c>
      <c r="D33" s="74" t="s">
        <v>20</v>
      </c>
      <c r="E33" s="81" t="s">
        <v>93</v>
      </c>
      <c r="F33" s="81" t="s">
        <v>22</v>
      </c>
      <c r="G33" s="81" t="s">
        <v>54</v>
      </c>
      <c r="H33" s="23">
        <f t="shared" si="0"/>
        <v>85</v>
      </c>
      <c r="I33" s="24">
        <v>1</v>
      </c>
      <c r="J33" s="24"/>
      <c r="K33" s="24">
        <v>1</v>
      </c>
      <c r="L33" s="24">
        <v>12</v>
      </c>
      <c r="M33" s="24"/>
      <c r="N33" s="24">
        <v>2</v>
      </c>
      <c r="O33" s="24">
        <v>2</v>
      </c>
      <c r="P33" s="24">
        <v>6</v>
      </c>
      <c r="Q33" s="24">
        <f t="shared" si="1"/>
        <v>24</v>
      </c>
      <c r="R33" s="25">
        <f t="shared" si="2"/>
        <v>35.416666666666671</v>
      </c>
      <c r="S33" s="26">
        <f t="shared" si="3"/>
        <v>32.196969696969695</v>
      </c>
    </row>
    <row r="34" spans="1:19" ht="15.75" thickBot="1" x14ac:dyDescent="0.3">
      <c r="A34" s="57" t="s">
        <v>29</v>
      </c>
      <c r="B34" s="82" t="s">
        <v>88</v>
      </c>
      <c r="C34" s="83" t="s">
        <v>108</v>
      </c>
      <c r="D34" s="84" t="s">
        <v>20</v>
      </c>
      <c r="E34" s="83" t="s">
        <v>109</v>
      </c>
      <c r="F34" s="83" t="s">
        <v>110</v>
      </c>
      <c r="G34" s="60" t="s">
        <v>17</v>
      </c>
      <c r="H34" s="44">
        <f t="shared" si="0"/>
        <v>68</v>
      </c>
      <c r="I34" s="45"/>
      <c r="J34" s="45">
        <v>1</v>
      </c>
      <c r="K34" s="45">
        <v>2</v>
      </c>
      <c r="L34" s="45">
        <v>6</v>
      </c>
      <c r="M34" s="45"/>
      <c r="N34" s="45">
        <v>3</v>
      </c>
      <c r="O34" s="45">
        <v>6</v>
      </c>
      <c r="P34" s="45">
        <v>6</v>
      </c>
      <c r="Q34" s="45">
        <f t="shared" si="1"/>
        <v>24</v>
      </c>
      <c r="R34" s="46">
        <f t="shared" si="2"/>
        <v>28.333333333333332</v>
      </c>
      <c r="S34" s="47">
        <f t="shared" si="3"/>
        <v>25.757575757575758</v>
      </c>
    </row>
    <row r="35" spans="1:19" x14ac:dyDescent="0.25">
      <c r="A35" s="56" t="s">
        <v>11</v>
      </c>
      <c r="B35" s="72" t="s">
        <v>88</v>
      </c>
      <c r="C35" s="73" t="s">
        <v>84</v>
      </c>
      <c r="D35" s="74" t="s">
        <v>20</v>
      </c>
      <c r="E35" s="73" t="s">
        <v>109</v>
      </c>
      <c r="F35" s="73" t="s">
        <v>22</v>
      </c>
      <c r="G35" s="22" t="s">
        <v>17</v>
      </c>
      <c r="H35" s="23">
        <f t="shared" si="0"/>
        <v>158</v>
      </c>
      <c r="I35" s="24">
        <v>2</v>
      </c>
      <c r="J35" s="24">
        <v>1</v>
      </c>
      <c r="K35" s="24">
        <v>11</v>
      </c>
      <c r="L35" s="24">
        <v>7</v>
      </c>
      <c r="M35" s="24"/>
      <c r="N35" s="24">
        <v>1</v>
      </c>
      <c r="O35" s="24">
        <v>1</v>
      </c>
      <c r="P35" s="24">
        <v>1</v>
      </c>
      <c r="Q35" s="24">
        <f t="shared" si="1"/>
        <v>24</v>
      </c>
      <c r="R35" s="25">
        <f t="shared" si="2"/>
        <v>65.833333333333329</v>
      </c>
      <c r="S35" s="26">
        <f t="shared" si="3"/>
        <v>59.848484848484851</v>
      </c>
    </row>
    <row r="36" spans="1:19" ht="15.75" thickBot="1" x14ac:dyDescent="0.3">
      <c r="A36" s="57" t="s">
        <v>29</v>
      </c>
      <c r="B36" s="58" t="s">
        <v>88</v>
      </c>
      <c r="C36" s="59" t="s">
        <v>84</v>
      </c>
      <c r="D36" s="60" t="s">
        <v>20</v>
      </c>
      <c r="E36" s="60" t="s">
        <v>66</v>
      </c>
      <c r="F36" s="60" t="s">
        <v>111</v>
      </c>
      <c r="G36" s="60" t="s">
        <v>68</v>
      </c>
      <c r="H36" s="44">
        <f t="shared" si="0"/>
        <v>126</v>
      </c>
      <c r="I36" s="45"/>
      <c r="J36" s="45">
        <v>3</v>
      </c>
      <c r="K36" s="45">
        <v>6</v>
      </c>
      <c r="L36" s="45">
        <v>8</v>
      </c>
      <c r="M36" s="45"/>
      <c r="N36" s="45">
        <v>2</v>
      </c>
      <c r="O36" s="45">
        <v>4</v>
      </c>
      <c r="P36" s="45">
        <v>1</v>
      </c>
      <c r="Q36" s="45">
        <f t="shared" si="1"/>
        <v>24</v>
      </c>
      <c r="R36" s="46">
        <f t="shared" si="2"/>
        <v>52.5</v>
      </c>
      <c r="S36" s="47">
        <f t="shared" si="3"/>
        <v>47.727272727272727</v>
      </c>
    </row>
    <row r="37" spans="1:19" x14ac:dyDescent="0.25">
      <c r="A37" s="56" t="s">
        <v>11</v>
      </c>
      <c r="B37" s="20" t="s">
        <v>88</v>
      </c>
      <c r="C37" s="21" t="s">
        <v>13</v>
      </c>
      <c r="D37" s="22" t="s">
        <v>14</v>
      </c>
      <c r="E37" s="22" t="s">
        <v>112</v>
      </c>
      <c r="F37" s="22" t="s">
        <v>56</v>
      </c>
      <c r="G37" s="22" t="s">
        <v>28</v>
      </c>
      <c r="H37" s="23">
        <f t="shared" si="0"/>
        <v>154</v>
      </c>
      <c r="I37" s="24">
        <v>2</v>
      </c>
      <c r="J37" s="24">
        <v>2</v>
      </c>
      <c r="K37" s="24">
        <v>8</v>
      </c>
      <c r="L37" s="24">
        <v>9</v>
      </c>
      <c r="M37" s="24"/>
      <c r="N37" s="24">
        <v>1</v>
      </c>
      <c r="O37" s="24">
        <v>1</v>
      </c>
      <c r="P37" s="24">
        <v>1</v>
      </c>
      <c r="Q37" s="24">
        <f t="shared" si="1"/>
        <v>24</v>
      </c>
      <c r="R37" s="25">
        <f t="shared" si="2"/>
        <v>64.166666666666671</v>
      </c>
      <c r="S37" s="26">
        <f t="shared" si="3"/>
        <v>58.333333333333336</v>
      </c>
    </row>
    <row r="38" spans="1:19" x14ac:dyDescent="0.25">
      <c r="A38" s="61" t="s">
        <v>29</v>
      </c>
      <c r="B38" s="28" t="s">
        <v>88</v>
      </c>
      <c r="C38" s="29" t="s">
        <v>13</v>
      </c>
      <c r="D38" s="30" t="s">
        <v>14</v>
      </c>
      <c r="E38" s="30" t="s">
        <v>113</v>
      </c>
      <c r="F38" s="30" t="s">
        <v>59</v>
      </c>
      <c r="G38" s="30" t="s">
        <v>114</v>
      </c>
      <c r="H38" s="31">
        <f t="shared" si="0"/>
        <v>123</v>
      </c>
      <c r="I38" s="32"/>
      <c r="J38" s="32">
        <v>3</v>
      </c>
      <c r="K38" s="32">
        <v>3</v>
      </c>
      <c r="L38" s="32">
        <v>12</v>
      </c>
      <c r="M38" s="32">
        <v>1</v>
      </c>
      <c r="N38" s="32">
        <v>1</v>
      </c>
      <c r="O38" s="32">
        <v>3</v>
      </c>
      <c r="P38" s="32">
        <v>1</v>
      </c>
      <c r="Q38" s="32">
        <f t="shared" si="1"/>
        <v>24</v>
      </c>
      <c r="R38" s="33">
        <f t="shared" si="2"/>
        <v>51.249999999999993</v>
      </c>
      <c r="S38" s="34">
        <f t="shared" si="3"/>
        <v>46.590909090909086</v>
      </c>
    </row>
    <row r="39" spans="1:19" x14ac:dyDescent="0.25">
      <c r="A39" s="56" t="s">
        <v>33</v>
      </c>
      <c r="B39" s="28" t="s">
        <v>88</v>
      </c>
      <c r="C39" s="29" t="s">
        <v>13</v>
      </c>
      <c r="D39" s="30" t="s">
        <v>14</v>
      </c>
      <c r="E39" s="30" t="s">
        <v>93</v>
      </c>
      <c r="F39" s="30" t="s">
        <v>50</v>
      </c>
      <c r="G39" s="30" t="s">
        <v>115</v>
      </c>
      <c r="H39" s="31">
        <f t="shared" si="0"/>
        <v>108</v>
      </c>
      <c r="I39" s="32">
        <v>1</v>
      </c>
      <c r="J39" s="32">
        <v>2</v>
      </c>
      <c r="K39" s="32">
        <v>3</v>
      </c>
      <c r="L39" s="32">
        <v>10</v>
      </c>
      <c r="M39" s="32"/>
      <c r="N39" s="32"/>
      <c r="O39" s="32">
        <v>3</v>
      </c>
      <c r="P39" s="32">
        <v>5</v>
      </c>
      <c r="Q39" s="32">
        <f t="shared" si="1"/>
        <v>24</v>
      </c>
      <c r="R39" s="33">
        <f t="shared" si="2"/>
        <v>45</v>
      </c>
      <c r="S39" s="34">
        <f t="shared" si="3"/>
        <v>40.909090909090914</v>
      </c>
    </row>
    <row r="40" spans="1:19" x14ac:dyDescent="0.25">
      <c r="A40" s="62" t="s">
        <v>37</v>
      </c>
      <c r="B40" s="36" t="s">
        <v>88</v>
      </c>
      <c r="C40" s="37" t="s">
        <v>13</v>
      </c>
      <c r="D40" s="38" t="s">
        <v>14</v>
      </c>
      <c r="E40" s="38" t="s">
        <v>116</v>
      </c>
      <c r="F40" s="38" t="s">
        <v>117</v>
      </c>
      <c r="G40" s="38" t="s">
        <v>118</v>
      </c>
      <c r="H40" s="31">
        <f t="shared" si="0"/>
        <v>103</v>
      </c>
      <c r="I40" s="32">
        <v>1</v>
      </c>
      <c r="J40" s="32">
        <v>1</v>
      </c>
      <c r="K40" s="32">
        <v>3</v>
      </c>
      <c r="L40" s="32">
        <v>10</v>
      </c>
      <c r="M40" s="32"/>
      <c r="N40" s="32">
        <v>3</v>
      </c>
      <c r="O40" s="32">
        <v>2</v>
      </c>
      <c r="P40" s="32">
        <v>4</v>
      </c>
      <c r="Q40" s="32">
        <f t="shared" si="1"/>
        <v>24</v>
      </c>
      <c r="R40" s="33">
        <f t="shared" si="2"/>
        <v>42.916666666666664</v>
      </c>
      <c r="S40" s="34">
        <f t="shared" si="3"/>
        <v>39.015151515151516</v>
      </c>
    </row>
    <row r="41" spans="1:19" x14ac:dyDescent="0.25">
      <c r="A41" s="85" t="s">
        <v>41</v>
      </c>
      <c r="B41" s="86" t="s">
        <v>88</v>
      </c>
      <c r="C41" s="37" t="s">
        <v>13</v>
      </c>
      <c r="D41" s="87" t="s">
        <v>14</v>
      </c>
      <c r="E41" s="88" t="s">
        <v>119</v>
      </c>
      <c r="F41" s="88" t="s">
        <v>120</v>
      </c>
      <c r="G41" s="38" t="s">
        <v>17</v>
      </c>
      <c r="H41" s="31">
        <f t="shared" si="0"/>
        <v>93</v>
      </c>
      <c r="I41" s="32">
        <v>2</v>
      </c>
      <c r="J41" s="32"/>
      <c r="K41" s="32">
        <v>1</v>
      </c>
      <c r="L41" s="32">
        <v>10</v>
      </c>
      <c r="M41" s="32">
        <v>1</v>
      </c>
      <c r="N41" s="32">
        <v>3</v>
      </c>
      <c r="O41" s="32">
        <v>3</v>
      </c>
      <c r="P41" s="32">
        <v>4</v>
      </c>
      <c r="Q41" s="32">
        <f t="shared" si="1"/>
        <v>24</v>
      </c>
      <c r="R41" s="33">
        <f t="shared" si="2"/>
        <v>38.75</v>
      </c>
      <c r="S41" s="34">
        <f t="shared" si="3"/>
        <v>35.227272727272727</v>
      </c>
    </row>
    <row r="42" spans="1:19" x14ac:dyDescent="0.25">
      <c r="A42" s="62" t="s">
        <v>45</v>
      </c>
      <c r="B42" s="86" t="s">
        <v>88</v>
      </c>
      <c r="C42" s="37" t="s">
        <v>13</v>
      </c>
      <c r="D42" s="87" t="s">
        <v>14</v>
      </c>
      <c r="E42" s="88" t="s">
        <v>121</v>
      </c>
      <c r="F42" s="88" t="s">
        <v>35</v>
      </c>
      <c r="G42" s="38" t="s">
        <v>17</v>
      </c>
      <c r="H42" s="31">
        <f t="shared" si="0"/>
        <v>72</v>
      </c>
      <c r="I42" s="32">
        <v>1</v>
      </c>
      <c r="J42" s="32">
        <v>1</v>
      </c>
      <c r="K42" s="32">
        <v>2</v>
      </c>
      <c r="L42" s="32">
        <v>6</v>
      </c>
      <c r="M42" s="32"/>
      <c r="N42" s="32">
        <v>1</v>
      </c>
      <c r="O42" s="32">
        <v>3</v>
      </c>
      <c r="P42" s="32">
        <v>10</v>
      </c>
      <c r="Q42" s="32">
        <f t="shared" si="1"/>
        <v>24</v>
      </c>
      <c r="R42" s="33">
        <f t="shared" si="2"/>
        <v>30</v>
      </c>
      <c r="S42" s="34">
        <f t="shared" si="3"/>
        <v>27.27272727272727</v>
      </c>
    </row>
    <row r="43" spans="1:19" ht="15.75" thickBot="1" x14ac:dyDescent="0.3">
      <c r="A43" s="69" t="s">
        <v>48</v>
      </c>
      <c r="B43" s="70" t="s">
        <v>88</v>
      </c>
      <c r="C43" s="71" t="s">
        <v>13</v>
      </c>
      <c r="D43" s="63" t="s">
        <v>14</v>
      </c>
      <c r="E43" s="63" t="s">
        <v>122</v>
      </c>
      <c r="F43" s="63" t="s">
        <v>59</v>
      </c>
      <c r="G43" s="63" t="s">
        <v>123</v>
      </c>
      <c r="H43" s="44">
        <f t="shared" si="0"/>
        <v>63</v>
      </c>
      <c r="I43" s="45"/>
      <c r="J43" s="45"/>
      <c r="K43" s="45">
        <v>2</v>
      </c>
      <c r="L43" s="45">
        <v>8</v>
      </c>
      <c r="M43" s="45"/>
      <c r="N43" s="45"/>
      <c r="O43" s="45">
        <v>7</v>
      </c>
      <c r="P43" s="45">
        <v>7</v>
      </c>
      <c r="Q43" s="45">
        <f t="shared" si="1"/>
        <v>24</v>
      </c>
      <c r="R43" s="46">
        <f t="shared" si="2"/>
        <v>26.25</v>
      </c>
      <c r="S43" s="47">
        <f t="shared" si="3"/>
        <v>23.863636363636363</v>
      </c>
    </row>
    <row r="44" spans="1:19" x14ac:dyDescent="0.25">
      <c r="A44" s="56" t="s">
        <v>11</v>
      </c>
      <c r="B44" s="20" t="s">
        <v>124</v>
      </c>
      <c r="C44" s="21" t="s">
        <v>25</v>
      </c>
      <c r="D44" s="22" t="s">
        <v>14</v>
      </c>
      <c r="E44" s="22" t="s">
        <v>125</v>
      </c>
      <c r="F44" s="22" t="s">
        <v>126</v>
      </c>
      <c r="G44" s="22" t="s">
        <v>104</v>
      </c>
      <c r="H44" s="23">
        <f t="shared" si="0"/>
        <v>186</v>
      </c>
      <c r="I44" s="24">
        <v>2</v>
      </c>
      <c r="J44" s="24">
        <v>9</v>
      </c>
      <c r="K44" s="24">
        <v>3</v>
      </c>
      <c r="L44" s="24">
        <v>10</v>
      </c>
      <c r="M44" s="24"/>
      <c r="N44" s="24"/>
      <c r="O44" s="24"/>
      <c r="P44" s="24"/>
      <c r="Q44" s="24">
        <f t="shared" si="1"/>
        <v>24</v>
      </c>
      <c r="R44" s="25">
        <f t="shared" si="2"/>
        <v>77.5</v>
      </c>
      <c r="S44" s="26">
        <f t="shared" si="3"/>
        <v>70.454545454545453</v>
      </c>
    </row>
    <row r="45" spans="1:19" x14ac:dyDescent="0.25">
      <c r="A45" s="61" t="s">
        <v>29</v>
      </c>
      <c r="B45" s="28" t="s">
        <v>124</v>
      </c>
      <c r="C45" s="29" t="s">
        <v>25</v>
      </c>
      <c r="D45" s="30" t="s">
        <v>14</v>
      </c>
      <c r="E45" s="30" t="s">
        <v>127</v>
      </c>
      <c r="F45" s="30" t="s">
        <v>128</v>
      </c>
      <c r="G45" s="30" t="s">
        <v>129</v>
      </c>
      <c r="H45" s="31">
        <f t="shared" si="0"/>
        <v>139</v>
      </c>
      <c r="I45" s="32"/>
      <c r="J45" s="32">
        <v>3</v>
      </c>
      <c r="K45" s="32">
        <v>6</v>
      </c>
      <c r="L45" s="32">
        <v>11</v>
      </c>
      <c r="M45" s="32"/>
      <c r="N45" s="32">
        <v>2</v>
      </c>
      <c r="O45" s="32">
        <v>2</v>
      </c>
      <c r="P45" s="32"/>
      <c r="Q45" s="32">
        <f t="shared" si="1"/>
        <v>24</v>
      </c>
      <c r="R45" s="33">
        <f t="shared" si="2"/>
        <v>57.916666666666671</v>
      </c>
      <c r="S45" s="34">
        <f t="shared" si="3"/>
        <v>52.651515151515149</v>
      </c>
    </row>
    <row r="46" spans="1:19" x14ac:dyDescent="0.25">
      <c r="A46" s="56" t="s">
        <v>33</v>
      </c>
      <c r="B46" s="28" t="s">
        <v>124</v>
      </c>
      <c r="C46" s="29" t="s">
        <v>25</v>
      </c>
      <c r="D46" s="30" t="s">
        <v>14</v>
      </c>
      <c r="E46" s="30" t="s">
        <v>130</v>
      </c>
      <c r="F46" s="30" t="s">
        <v>27</v>
      </c>
      <c r="G46" s="30" t="s">
        <v>131</v>
      </c>
      <c r="H46" s="31">
        <f t="shared" si="0"/>
        <v>98</v>
      </c>
      <c r="I46" s="32">
        <v>1</v>
      </c>
      <c r="J46" s="32">
        <v>2</v>
      </c>
      <c r="K46" s="32">
        <v>2</v>
      </c>
      <c r="L46" s="32">
        <v>8</v>
      </c>
      <c r="M46" s="32">
        <v>1</v>
      </c>
      <c r="N46" s="32">
        <v>1</v>
      </c>
      <c r="O46" s="32">
        <v>5</v>
      </c>
      <c r="P46" s="32">
        <v>4</v>
      </c>
      <c r="Q46" s="32">
        <f t="shared" si="1"/>
        <v>24</v>
      </c>
      <c r="R46" s="33">
        <f t="shared" si="2"/>
        <v>40.833333333333336</v>
      </c>
      <c r="S46" s="34">
        <f t="shared" si="3"/>
        <v>37.121212121212125</v>
      </c>
    </row>
    <row r="47" spans="1:19" ht="15.75" thickBot="1" x14ac:dyDescent="0.3">
      <c r="A47" s="69" t="s">
        <v>37</v>
      </c>
      <c r="B47" s="70" t="s">
        <v>124</v>
      </c>
      <c r="C47" s="71" t="s">
        <v>25</v>
      </c>
      <c r="D47" s="63" t="s">
        <v>14</v>
      </c>
      <c r="E47" s="63" t="s">
        <v>132</v>
      </c>
      <c r="F47" s="63" t="s">
        <v>126</v>
      </c>
      <c r="G47" s="63" t="s">
        <v>107</v>
      </c>
      <c r="H47" s="44">
        <f t="shared" si="0"/>
        <v>64</v>
      </c>
      <c r="I47" s="45"/>
      <c r="J47" s="45"/>
      <c r="K47" s="45">
        <v>1</v>
      </c>
      <c r="L47" s="45">
        <v>8</v>
      </c>
      <c r="M47" s="45">
        <v>1</v>
      </c>
      <c r="N47" s="45">
        <v>3</v>
      </c>
      <c r="O47" s="45">
        <v>6</v>
      </c>
      <c r="P47" s="45">
        <v>5</v>
      </c>
      <c r="Q47" s="45">
        <f t="shared" si="1"/>
        <v>24</v>
      </c>
      <c r="R47" s="46">
        <f t="shared" si="2"/>
        <v>26.666666666666668</v>
      </c>
      <c r="S47" s="47">
        <f t="shared" si="3"/>
        <v>24.242424242424242</v>
      </c>
    </row>
    <row r="48" spans="1:19" x14ac:dyDescent="0.25">
      <c r="A48" s="56" t="s">
        <v>11</v>
      </c>
      <c r="B48" s="20" t="s">
        <v>133</v>
      </c>
      <c r="C48" s="21" t="s">
        <v>25</v>
      </c>
      <c r="D48" s="22" t="s">
        <v>14</v>
      </c>
      <c r="E48" s="22" t="s">
        <v>134</v>
      </c>
      <c r="F48" s="22" t="s">
        <v>135</v>
      </c>
      <c r="G48" s="22" t="s">
        <v>44</v>
      </c>
      <c r="H48" s="23">
        <f t="shared" si="0"/>
        <v>190</v>
      </c>
      <c r="I48" s="24">
        <v>1</v>
      </c>
      <c r="J48" s="24">
        <v>8</v>
      </c>
      <c r="K48" s="24">
        <v>9</v>
      </c>
      <c r="L48" s="24">
        <v>5</v>
      </c>
      <c r="M48" s="24"/>
      <c r="N48" s="24">
        <v>1</v>
      </c>
      <c r="O48" s="24"/>
      <c r="P48" s="24"/>
      <c r="Q48" s="24">
        <f t="shared" si="1"/>
        <v>24</v>
      </c>
      <c r="R48" s="25">
        <f t="shared" si="2"/>
        <v>79.166666666666657</v>
      </c>
      <c r="S48" s="26">
        <f t="shared" si="3"/>
        <v>71.969696969696969</v>
      </c>
    </row>
    <row r="49" spans="1:19" x14ac:dyDescent="0.25">
      <c r="A49" s="61" t="s">
        <v>29</v>
      </c>
      <c r="B49" s="28" t="s">
        <v>133</v>
      </c>
      <c r="C49" s="29" t="s">
        <v>25</v>
      </c>
      <c r="D49" s="30" t="s">
        <v>14</v>
      </c>
      <c r="E49" s="30" t="s">
        <v>136</v>
      </c>
      <c r="F49" s="30" t="s">
        <v>137</v>
      </c>
      <c r="G49" s="30" t="s">
        <v>40</v>
      </c>
      <c r="H49" s="31">
        <f t="shared" si="0"/>
        <v>175</v>
      </c>
      <c r="I49" s="32">
        <v>2</v>
      </c>
      <c r="J49" s="32">
        <v>4</v>
      </c>
      <c r="K49" s="32">
        <v>9</v>
      </c>
      <c r="L49" s="32">
        <v>8</v>
      </c>
      <c r="M49" s="32"/>
      <c r="N49" s="32"/>
      <c r="O49" s="32">
        <v>1</v>
      </c>
      <c r="P49" s="32"/>
      <c r="Q49" s="32">
        <f t="shared" si="1"/>
        <v>24</v>
      </c>
      <c r="R49" s="33">
        <f t="shared" si="2"/>
        <v>72.916666666666657</v>
      </c>
      <c r="S49" s="34">
        <f t="shared" si="3"/>
        <v>66.287878787878782</v>
      </c>
    </row>
    <row r="50" spans="1:19" x14ac:dyDescent="0.25">
      <c r="A50" s="56" t="s">
        <v>33</v>
      </c>
      <c r="B50" s="28" t="s">
        <v>133</v>
      </c>
      <c r="C50" s="29" t="s">
        <v>25</v>
      </c>
      <c r="D50" s="30" t="s">
        <v>14</v>
      </c>
      <c r="E50" s="30" t="s">
        <v>138</v>
      </c>
      <c r="F50" s="30" t="s">
        <v>139</v>
      </c>
      <c r="G50" s="30" t="s">
        <v>40</v>
      </c>
      <c r="H50" s="31">
        <f t="shared" si="0"/>
        <v>161</v>
      </c>
      <c r="I50" s="32">
        <v>2</v>
      </c>
      <c r="J50" s="32">
        <v>4</v>
      </c>
      <c r="K50" s="32">
        <v>5</v>
      </c>
      <c r="L50" s="32">
        <v>11</v>
      </c>
      <c r="M50" s="32"/>
      <c r="N50" s="32">
        <v>2</v>
      </c>
      <c r="O50" s="32"/>
      <c r="P50" s="32"/>
      <c r="Q50" s="32">
        <f t="shared" si="1"/>
        <v>24</v>
      </c>
      <c r="R50" s="33">
        <f t="shared" si="2"/>
        <v>67.083333333333329</v>
      </c>
      <c r="S50" s="34">
        <f t="shared" si="3"/>
        <v>60.984848484848484</v>
      </c>
    </row>
    <row r="51" spans="1:19" x14ac:dyDescent="0.25">
      <c r="A51" s="62" t="s">
        <v>37</v>
      </c>
      <c r="B51" s="36" t="s">
        <v>133</v>
      </c>
      <c r="C51" s="37" t="s">
        <v>25</v>
      </c>
      <c r="D51" s="38" t="s">
        <v>14</v>
      </c>
      <c r="E51" s="38" t="s">
        <v>140</v>
      </c>
      <c r="F51" s="38" t="s">
        <v>141</v>
      </c>
      <c r="G51" s="38" t="s">
        <v>142</v>
      </c>
      <c r="H51" s="31">
        <f t="shared" si="0"/>
        <v>137</v>
      </c>
      <c r="I51" s="32">
        <v>3</v>
      </c>
      <c r="J51" s="32">
        <v>1</v>
      </c>
      <c r="K51" s="32">
        <v>3</v>
      </c>
      <c r="L51" s="32">
        <v>12</v>
      </c>
      <c r="M51" s="32">
        <v>2</v>
      </c>
      <c r="N51" s="32"/>
      <c r="O51" s="32">
        <v>2</v>
      </c>
      <c r="P51" s="32">
        <v>1</v>
      </c>
      <c r="Q51" s="32">
        <f t="shared" si="1"/>
        <v>24</v>
      </c>
      <c r="R51" s="33">
        <f t="shared" si="2"/>
        <v>57.083333333333329</v>
      </c>
      <c r="S51" s="34">
        <f t="shared" si="3"/>
        <v>51.893939393939391</v>
      </c>
    </row>
    <row r="52" spans="1:19" x14ac:dyDescent="0.25">
      <c r="A52" s="85" t="s">
        <v>41</v>
      </c>
      <c r="B52" s="36" t="s">
        <v>133</v>
      </c>
      <c r="C52" s="37" t="s">
        <v>25</v>
      </c>
      <c r="D52" s="38" t="s">
        <v>14</v>
      </c>
      <c r="E52" s="38" t="s">
        <v>143</v>
      </c>
      <c r="F52" s="38" t="s">
        <v>31</v>
      </c>
      <c r="G52" s="38" t="s">
        <v>131</v>
      </c>
      <c r="H52" s="31">
        <f t="shared" si="0"/>
        <v>136</v>
      </c>
      <c r="I52" s="32">
        <v>1</v>
      </c>
      <c r="J52" s="32">
        <v>1</v>
      </c>
      <c r="K52" s="32">
        <v>5</v>
      </c>
      <c r="L52" s="32">
        <v>13</v>
      </c>
      <c r="M52" s="32">
        <v>1</v>
      </c>
      <c r="N52" s="32">
        <v>3</v>
      </c>
      <c r="O52" s="32"/>
      <c r="P52" s="32"/>
      <c r="Q52" s="32">
        <f t="shared" si="1"/>
        <v>24</v>
      </c>
      <c r="R52" s="33">
        <f t="shared" si="2"/>
        <v>56.666666666666664</v>
      </c>
      <c r="S52" s="34">
        <f t="shared" si="3"/>
        <v>51.515151515151516</v>
      </c>
    </row>
    <row r="53" spans="1:19" x14ac:dyDescent="0.25">
      <c r="A53" s="62" t="s">
        <v>45</v>
      </c>
      <c r="B53" s="36" t="s">
        <v>133</v>
      </c>
      <c r="C53" s="37" t="s">
        <v>25</v>
      </c>
      <c r="D53" s="38" t="s">
        <v>14</v>
      </c>
      <c r="E53" s="38" t="s">
        <v>113</v>
      </c>
      <c r="F53" s="38" t="s">
        <v>144</v>
      </c>
      <c r="G53" s="38" t="s">
        <v>114</v>
      </c>
      <c r="H53" s="31">
        <f t="shared" si="0"/>
        <v>115</v>
      </c>
      <c r="I53" s="32">
        <v>1</v>
      </c>
      <c r="J53" s="32">
        <v>1</v>
      </c>
      <c r="K53" s="32">
        <v>5</v>
      </c>
      <c r="L53" s="32">
        <v>9</v>
      </c>
      <c r="M53" s="32"/>
      <c r="N53" s="32">
        <v>2</v>
      </c>
      <c r="O53" s="32">
        <v>5</v>
      </c>
      <c r="P53" s="32">
        <v>1</v>
      </c>
      <c r="Q53" s="32">
        <f t="shared" si="1"/>
        <v>24</v>
      </c>
      <c r="R53" s="33">
        <f t="shared" si="2"/>
        <v>47.916666666666671</v>
      </c>
      <c r="S53" s="34">
        <f t="shared" si="3"/>
        <v>43.560606060606062</v>
      </c>
    </row>
    <row r="54" spans="1:19" x14ac:dyDescent="0.25">
      <c r="A54" s="85" t="s">
        <v>48</v>
      </c>
      <c r="B54" s="36" t="s">
        <v>133</v>
      </c>
      <c r="C54" s="37" t="s">
        <v>25</v>
      </c>
      <c r="D54" s="38" t="s">
        <v>14</v>
      </c>
      <c r="E54" s="38" t="s">
        <v>113</v>
      </c>
      <c r="F54" s="38" t="s">
        <v>65</v>
      </c>
      <c r="G54" s="38" t="s">
        <v>114</v>
      </c>
      <c r="H54" s="31">
        <f t="shared" si="0"/>
        <v>110</v>
      </c>
      <c r="I54" s="32">
        <v>1</v>
      </c>
      <c r="J54" s="32">
        <v>1</v>
      </c>
      <c r="K54" s="32">
        <v>3</v>
      </c>
      <c r="L54" s="32">
        <v>10</v>
      </c>
      <c r="M54" s="32">
        <v>2</v>
      </c>
      <c r="N54" s="32">
        <v>2</v>
      </c>
      <c r="O54" s="32">
        <v>3</v>
      </c>
      <c r="P54" s="32">
        <v>2</v>
      </c>
      <c r="Q54" s="32">
        <f t="shared" si="1"/>
        <v>24</v>
      </c>
      <c r="R54" s="33">
        <f t="shared" si="2"/>
        <v>45.833333333333329</v>
      </c>
      <c r="S54" s="34">
        <f t="shared" si="3"/>
        <v>41.666666666666671</v>
      </c>
    </row>
    <row r="55" spans="1:19" x14ac:dyDescent="0.25">
      <c r="A55" s="62" t="s">
        <v>145</v>
      </c>
      <c r="B55" s="36" t="s">
        <v>133</v>
      </c>
      <c r="C55" s="37" t="s">
        <v>25</v>
      </c>
      <c r="D55" s="38" t="s">
        <v>14</v>
      </c>
      <c r="E55" s="38" t="s">
        <v>146</v>
      </c>
      <c r="F55" s="38" t="s">
        <v>147</v>
      </c>
      <c r="G55" s="38" t="s">
        <v>148</v>
      </c>
      <c r="H55" s="31">
        <f t="shared" si="0"/>
        <v>85</v>
      </c>
      <c r="I55" s="32"/>
      <c r="J55" s="32">
        <v>1</v>
      </c>
      <c r="K55" s="32">
        <v>3</v>
      </c>
      <c r="L55" s="32">
        <v>8</v>
      </c>
      <c r="M55" s="32"/>
      <c r="N55" s="32">
        <v>3</v>
      </c>
      <c r="O55" s="32">
        <v>5</v>
      </c>
      <c r="P55" s="32">
        <v>4</v>
      </c>
      <c r="Q55" s="32">
        <f t="shared" si="1"/>
        <v>24</v>
      </c>
      <c r="R55" s="33">
        <f t="shared" si="2"/>
        <v>35.416666666666671</v>
      </c>
      <c r="S55" s="34">
        <f t="shared" si="3"/>
        <v>32.196969696969695</v>
      </c>
    </row>
    <row r="56" spans="1:19" ht="15.75" thickBot="1" x14ac:dyDescent="0.3">
      <c r="A56" s="85" t="s">
        <v>149</v>
      </c>
      <c r="B56" s="70" t="s">
        <v>133</v>
      </c>
      <c r="C56" s="71" t="s">
        <v>25</v>
      </c>
      <c r="D56" s="63" t="s">
        <v>14</v>
      </c>
      <c r="E56" s="63" t="s">
        <v>150</v>
      </c>
      <c r="F56" s="63" t="s">
        <v>135</v>
      </c>
      <c r="G56" s="63" t="s">
        <v>151</v>
      </c>
      <c r="H56" s="44">
        <f t="shared" si="0"/>
        <v>73</v>
      </c>
      <c r="I56" s="45"/>
      <c r="J56" s="45"/>
      <c r="K56" s="45">
        <v>3</v>
      </c>
      <c r="L56" s="45">
        <v>8</v>
      </c>
      <c r="M56" s="45">
        <v>1</v>
      </c>
      <c r="N56" s="45"/>
      <c r="O56" s="45">
        <v>5</v>
      </c>
      <c r="P56" s="45">
        <v>7</v>
      </c>
      <c r="Q56" s="45">
        <f t="shared" si="1"/>
        <v>24</v>
      </c>
      <c r="R56" s="46">
        <f t="shared" si="2"/>
        <v>30.416666666666664</v>
      </c>
      <c r="S56" s="47">
        <f t="shared" si="3"/>
        <v>27.651515151515149</v>
      </c>
    </row>
    <row r="57" spans="1:19" ht="15.75" thickBot="1" x14ac:dyDescent="0.3">
      <c r="A57" s="64" t="s">
        <v>11</v>
      </c>
      <c r="B57" s="10" t="s">
        <v>133</v>
      </c>
      <c r="C57" s="89" t="s">
        <v>25</v>
      </c>
      <c r="D57" s="90" t="s">
        <v>20</v>
      </c>
      <c r="E57" s="91" t="s">
        <v>152</v>
      </c>
      <c r="F57" s="89" t="s">
        <v>153</v>
      </c>
      <c r="G57" s="89" t="s">
        <v>154</v>
      </c>
      <c r="H57" s="65">
        <f t="shared" si="0"/>
        <v>124</v>
      </c>
      <c r="I57" s="66"/>
      <c r="J57" s="66"/>
      <c r="K57" s="66">
        <v>7</v>
      </c>
      <c r="L57" s="66">
        <v>12</v>
      </c>
      <c r="M57" s="66">
        <v>1</v>
      </c>
      <c r="N57" s="66">
        <v>1</v>
      </c>
      <c r="O57" s="66">
        <v>2</v>
      </c>
      <c r="P57" s="66">
        <v>1</v>
      </c>
      <c r="Q57" s="66">
        <f t="shared" si="1"/>
        <v>24</v>
      </c>
      <c r="R57" s="67">
        <f>$H57/240*100</f>
        <v>51.666666666666671</v>
      </c>
      <c r="S57" s="68">
        <f>$H57/264*100</f>
        <v>46.969696969696969</v>
      </c>
    </row>
    <row r="58" spans="1:19" x14ac:dyDescent="0.25">
      <c r="A58" s="92" t="s">
        <v>11</v>
      </c>
      <c r="B58" s="93" t="s">
        <v>133</v>
      </c>
      <c r="C58" s="94" t="s">
        <v>19</v>
      </c>
      <c r="D58" s="95" t="s">
        <v>14</v>
      </c>
      <c r="E58" s="95" t="s">
        <v>155</v>
      </c>
      <c r="F58" s="95" t="s">
        <v>65</v>
      </c>
      <c r="G58" s="95" t="s">
        <v>107</v>
      </c>
      <c r="H58" s="96">
        <f t="shared" si="0"/>
        <v>181</v>
      </c>
      <c r="I58" s="97">
        <v>2</v>
      </c>
      <c r="J58" s="97">
        <v>4</v>
      </c>
      <c r="K58" s="97">
        <v>12</v>
      </c>
      <c r="L58" s="97">
        <v>4</v>
      </c>
      <c r="M58" s="97"/>
      <c r="N58" s="97">
        <v>1</v>
      </c>
      <c r="O58" s="97">
        <v>1</v>
      </c>
      <c r="P58" s="97"/>
      <c r="Q58" s="97">
        <f t="shared" si="1"/>
        <v>24</v>
      </c>
      <c r="R58" s="98">
        <f t="shared" ref="R58:R70" si="4">$H58/240*100</f>
        <v>75.416666666666671</v>
      </c>
      <c r="S58" s="99">
        <f t="shared" ref="S58:S70" si="5">$H58/264*100</f>
        <v>68.560606060606062</v>
      </c>
    </row>
    <row r="59" spans="1:19" x14ac:dyDescent="0.25">
      <c r="A59" s="61" t="s">
        <v>29</v>
      </c>
      <c r="B59" s="28" t="s">
        <v>133</v>
      </c>
      <c r="C59" s="29" t="s">
        <v>19</v>
      </c>
      <c r="D59" s="30" t="s">
        <v>14</v>
      </c>
      <c r="E59" s="30" t="s">
        <v>156</v>
      </c>
      <c r="F59" s="30" t="s">
        <v>157</v>
      </c>
      <c r="G59" s="30" t="s">
        <v>104</v>
      </c>
      <c r="H59" s="31">
        <f t="shared" si="0"/>
        <v>158</v>
      </c>
      <c r="I59" s="32">
        <v>1</v>
      </c>
      <c r="J59" s="32">
        <v>5</v>
      </c>
      <c r="K59" s="32">
        <v>5</v>
      </c>
      <c r="L59" s="32">
        <v>11</v>
      </c>
      <c r="M59" s="32"/>
      <c r="N59" s="32">
        <v>1</v>
      </c>
      <c r="O59" s="32"/>
      <c r="P59" s="32">
        <v>1</v>
      </c>
      <c r="Q59" s="32">
        <f t="shared" si="1"/>
        <v>24</v>
      </c>
      <c r="R59" s="33">
        <f t="shared" si="4"/>
        <v>65.833333333333329</v>
      </c>
      <c r="S59" s="34">
        <f t="shared" si="5"/>
        <v>59.848484848484851</v>
      </c>
    </row>
    <row r="60" spans="1:19" x14ac:dyDescent="0.25">
      <c r="A60" s="56" t="s">
        <v>33</v>
      </c>
      <c r="B60" s="28" t="s">
        <v>133</v>
      </c>
      <c r="C60" s="29" t="s">
        <v>19</v>
      </c>
      <c r="D60" s="30" t="s">
        <v>14</v>
      </c>
      <c r="E60" s="30" t="s">
        <v>158</v>
      </c>
      <c r="F60" s="30" t="s">
        <v>159</v>
      </c>
      <c r="G60" s="30" t="s">
        <v>160</v>
      </c>
      <c r="H60" s="31">
        <f t="shared" si="0"/>
        <v>145</v>
      </c>
      <c r="I60" s="32">
        <v>1</v>
      </c>
      <c r="J60" s="32">
        <v>2</v>
      </c>
      <c r="K60" s="32">
        <v>7</v>
      </c>
      <c r="L60" s="32">
        <v>11</v>
      </c>
      <c r="M60" s="32"/>
      <c r="N60" s="32">
        <v>1</v>
      </c>
      <c r="O60" s="32">
        <v>1</v>
      </c>
      <c r="P60" s="32">
        <v>1</v>
      </c>
      <c r="Q60" s="32">
        <f t="shared" si="1"/>
        <v>24</v>
      </c>
      <c r="R60" s="33">
        <f t="shared" si="4"/>
        <v>60.416666666666664</v>
      </c>
      <c r="S60" s="34">
        <f t="shared" si="5"/>
        <v>54.924242424242422</v>
      </c>
    </row>
    <row r="61" spans="1:19" x14ac:dyDescent="0.25">
      <c r="A61" s="62" t="s">
        <v>37</v>
      </c>
      <c r="B61" s="36" t="s">
        <v>133</v>
      </c>
      <c r="C61" s="37" t="s">
        <v>19</v>
      </c>
      <c r="D61" s="38" t="s">
        <v>14</v>
      </c>
      <c r="E61" s="38" t="s">
        <v>161</v>
      </c>
      <c r="F61" s="38" t="s">
        <v>162</v>
      </c>
      <c r="G61" s="38" t="s">
        <v>142</v>
      </c>
      <c r="H61" s="31">
        <f t="shared" si="0"/>
        <v>134</v>
      </c>
      <c r="I61" s="32">
        <v>1</v>
      </c>
      <c r="J61" s="32">
        <v>1</v>
      </c>
      <c r="K61" s="32">
        <v>9</v>
      </c>
      <c r="L61" s="32">
        <v>7</v>
      </c>
      <c r="M61" s="32"/>
      <c r="N61" s="32">
        <v>2</v>
      </c>
      <c r="O61" s="32">
        <v>2</v>
      </c>
      <c r="P61" s="32">
        <v>2</v>
      </c>
      <c r="Q61" s="32">
        <f t="shared" si="1"/>
        <v>24</v>
      </c>
      <c r="R61" s="33">
        <f t="shared" si="4"/>
        <v>55.833333333333336</v>
      </c>
      <c r="S61" s="34">
        <f t="shared" si="5"/>
        <v>50.757575757575758</v>
      </c>
    </row>
    <row r="62" spans="1:19" ht="15.75" thickBot="1" x14ac:dyDescent="0.3">
      <c r="A62" s="85" t="s">
        <v>41</v>
      </c>
      <c r="B62" s="70" t="s">
        <v>133</v>
      </c>
      <c r="C62" s="71" t="s">
        <v>19</v>
      </c>
      <c r="D62" s="63" t="s">
        <v>14</v>
      </c>
      <c r="E62" s="63" t="s">
        <v>66</v>
      </c>
      <c r="F62" s="63" t="s">
        <v>163</v>
      </c>
      <c r="G62" s="63" t="s">
        <v>68</v>
      </c>
      <c r="H62" s="44">
        <f t="shared" si="0"/>
        <v>130</v>
      </c>
      <c r="I62" s="45">
        <v>2</v>
      </c>
      <c r="J62" s="45"/>
      <c r="K62" s="45">
        <v>3</v>
      </c>
      <c r="L62" s="45">
        <v>15</v>
      </c>
      <c r="M62" s="45">
        <v>1</v>
      </c>
      <c r="N62" s="45">
        <v>2</v>
      </c>
      <c r="O62" s="45">
        <v>1</v>
      </c>
      <c r="P62" s="45"/>
      <c r="Q62" s="45">
        <f t="shared" si="1"/>
        <v>24</v>
      </c>
      <c r="R62" s="46">
        <f t="shared" si="4"/>
        <v>54.166666666666664</v>
      </c>
      <c r="S62" s="47">
        <f t="shared" si="5"/>
        <v>49.242424242424242</v>
      </c>
    </row>
    <row r="63" spans="1:19" ht="15.75" thickBot="1" x14ac:dyDescent="0.3">
      <c r="A63" s="64" t="s">
        <v>11</v>
      </c>
      <c r="B63" s="10" t="s">
        <v>133</v>
      </c>
      <c r="C63" s="11" t="s">
        <v>164</v>
      </c>
      <c r="D63" s="12" t="s">
        <v>14</v>
      </c>
      <c r="E63" s="12" t="s">
        <v>165</v>
      </c>
      <c r="F63" s="12" t="s">
        <v>166</v>
      </c>
      <c r="G63" s="12" t="s">
        <v>131</v>
      </c>
      <c r="H63" s="65">
        <f t="shared" si="0"/>
        <v>167</v>
      </c>
      <c r="I63" s="66">
        <v>2</v>
      </c>
      <c r="J63" s="66">
        <v>1</v>
      </c>
      <c r="K63" s="66">
        <v>10</v>
      </c>
      <c r="L63" s="66">
        <v>11</v>
      </c>
      <c r="M63" s="66"/>
      <c r="N63" s="66"/>
      <c r="O63" s="66"/>
      <c r="P63" s="66"/>
      <c r="Q63" s="66">
        <f t="shared" si="1"/>
        <v>24</v>
      </c>
      <c r="R63" s="67">
        <f t="shared" si="4"/>
        <v>69.583333333333329</v>
      </c>
      <c r="S63" s="68">
        <f t="shared" si="5"/>
        <v>63.257575757575758</v>
      </c>
    </row>
    <row r="64" spans="1:19" ht="15.75" thickBot="1" x14ac:dyDescent="0.3">
      <c r="A64" s="64" t="s">
        <v>11</v>
      </c>
      <c r="B64" s="10" t="s">
        <v>133</v>
      </c>
      <c r="C64" s="89" t="s">
        <v>52</v>
      </c>
      <c r="D64" s="12" t="s">
        <v>14</v>
      </c>
      <c r="E64" s="89" t="s">
        <v>167</v>
      </c>
      <c r="F64" s="89" t="s">
        <v>168</v>
      </c>
      <c r="G64" s="12" t="s">
        <v>44</v>
      </c>
      <c r="H64" s="65">
        <f t="shared" si="0"/>
        <v>128</v>
      </c>
      <c r="I64" s="66"/>
      <c r="J64" s="66">
        <v>1</v>
      </c>
      <c r="K64" s="66">
        <v>8</v>
      </c>
      <c r="L64" s="66">
        <v>10</v>
      </c>
      <c r="M64" s="66"/>
      <c r="N64" s="66">
        <v>1</v>
      </c>
      <c r="O64" s="66">
        <v>2</v>
      </c>
      <c r="P64" s="66">
        <v>2</v>
      </c>
      <c r="Q64" s="66">
        <f>I64+J64+K64+L64+P64+M64+N64+O64</f>
        <v>24</v>
      </c>
      <c r="R64" s="67">
        <f t="shared" si="4"/>
        <v>53.333333333333336</v>
      </c>
      <c r="S64" s="68">
        <f t="shared" si="5"/>
        <v>48.484848484848484</v>
      </c>
    </row>
    <row r="65" spans="1:19" x14ac:dyDescent="0.25">
      <c r="A65" s="56" t="s">
        <v>11</v>
      </c>
      <c r="B65" s="20" t="s">
        <v>133</v>
      </c>
      <c r="C65" s="21" t="s">
        <v>84</v>
      </c>
      <c r="D65" s="22" t="s">
        <v>14</v>
      </c>
      <c r="E65" s="22" t="s">
        <v>143</v>
      </c>
      <c r="F65" s="22" t="s">
        <v>169</v>
      </c>
      <c r="G65" s="22" t="s">
        <v>131</v>
      </c>
      <c r="H65" s="23">
        <f t="shared" si="0"/>
        <v>136</v>
      </c>
      <c r="I65" s="24"/>
      <c r="J65" s="24">
        <v>4</v>
      </c>
      <c r="K65" s="24">
        <v>4</v>
      </c>
      <c r="L65" s="24">
        <v>12</v>
      </c>
      <c r="M65" s="24"/>
      <c r="N65" s="24">
        <v>1</v>
      </c>
      <c r="O65" s="24">
        <v>2</v>
      </c>
      <c r="P65" s="24">
        <v>1</v>
      </c>
      <c r="Q65" s="24">
        <f>I65+J65+K65+L65+P65+M65+N65+O65</f>
        <v>24</v>
      </c>
      <c r="R65" s="25">
        <f t="shared" si="4"/>
        <v>56.666666666666664</v>
      </c>
      <c r="S65" s="26">
        <f t="shared" si="5"/>
        <v>51.515151515151516</v>
      </c>
    </row>
    <row r="66" spans="1:19" ht="15.75" thickBot="1" x14ac:dyDescent="0.3">
      <c r="A66" s="57" t="s">
        <v>29</v>
      </c>
      <c r="B66" s="58" t="s">
        <v>133</v>
      </c>
      <c r="C66" s="59" t="s">
        <v>84</v>
      </c>
      <c r="D66" s="60" t="s">
        <v>14</v>
      </c>
      <c r="E66" s="60" t="s">
        <v>158</v>
      </c>
      <c r="F66" s="60" t="s">
        <v>170</v>
      </c>
      <c r="G66" s="60" t="s">
        <v>160</v>
      </c>
      <c r="H66" s="44">
        <f t="shared" ref="H66:H70" si="6">I66*$I$1+J66*$J$1+K66*$K$1+L66*$L$1+M66*$M$1+N66*$N$1+O66*$O$1</f>
        <v>134</v>
      </c>
      <c r="I66" s="45"/>
      <c r="J66" s="45">
        <v>1</v>
      </c>
      <c r="K66" s="45">
        <v>7</v>
      </c>
      <c r="L66" s="45">
        <v>13</v>
      </c>
      <c r="M66" s="45"/>
      <c r="N66" s="45"/>
      <c r="O66" s="45">
        <v>3</v>
      </c>
      <c r="P66" s="45"/>
      <c r="Q66" s="45">
        <f>I66+J66+K66+L66+P66+M66+N66+O66</f>
        <v>24</v>
      </c>
      <c r="R66" s="46">
        <f t="shared" si="4"/>
        <v>55.833333333333336</v>
      </c>
      <c r="S66" s="47">
        <f t="shared" si="5"/>
        <v>50.757575757575758</v>
      </c>
    </row>
    <row r="67" spans="1:19" ht="15.75" thickBot="1" x14ac:dyDescent="0.3">
      <c r="A67" s="64" t="s">
        <v>11</v>
      </c>
      <c r="B67" s="10" t="s">
        <v>133</v>
      </c>
      <c r="C67" s="11" t="s">
        <v>84</v>
      </c>
      <c r="D67" s="12" t="s">
        <v>20</v>
      </c>
      <c r="E67" s="12" t="s">
        <v>130</v>
      </c>
      <c r="F67" s="12" t="s">
        <v>171</v>
      </c>
      <c r="G67" s="12" t="s">
        <v>131</v>
      </c>
      <c r="H67" s="65">
        <f t="shared" si="6"/>
        <v>119</v>
      </c>
      <c r="I67" s="66">
        <v>1</v>
      </c>
      <c r="J67" s="66">
        <v>2</v>
      </c>
      <c r="K67" s="66">
        <v>6</v>
      </c>
      <c r="L67" s="66">
        <v>7</v>
      </c>
      <c r="M67" s="66"/>
      <c r="N67" s="66"/>
      <c r="O67" s="66">
        <v>5</v>
      </c>
      <c r="P67" s="66">
        <v>3</v>
      </c>
      <c r="Q67" s="66">
        <f t="shared" ref="Q67" si="7">I67+J67+K67+L67+P67+M67+N67+O67</f>
        <v>24</v>
      </c>
      <c r="R67" s="67">
        <f t="shared" si="4"/>
        <v>49.583333333333336</v>
      </c>
      <c r="S67" s="68">
        <f t="shared" si="5"/>
        <v>45.075757575757578</v>
      </c>
    </row>
    <row r="68" spans="1:19" x14ac:dyDescent="0.25">
      <c r="A68" s="92" t="s">
        <v>11</v>
      </c>
      <c r="B68" s="93" t="s">
        <v>133</v>
      </c>
      <c r="C68" s="94" t="s">
        <v>13</v>
      </c>
      <c r="D68" s="95" t="s">
        <v>14</v>
      </c>
      <c r="E68" s="100" t="s">
        <v>172</v>
      </c>
      <c r="F68" s="101" t="s">
        <v>135</v>
      </c>
      <c r="G68" s="101" t="s">
        <v>173</v>
      </c>
      <c r="H68" s="96">
        <f t="shared" si="6"/>
        <v>146</v>
      </c>
      <c r="I68" s="97"/>
      <c r="J68" s="97">
        <v>2</v>
      </c>
      <c r="K68" s="97">
        <v>7</v>
      </c>
      <c r="L68" s="97">
        <v>14</v>
      </c>
      <c r="M68" s="97"/>
      <c r="N68" s="97"/>
      <c r="O68" s="97"/>
      <c r="P68" s="97">
        <v>1</v>
      </c>
      <c r="Q68" s="97">
        <f>I68+J68+K68+L68+P68+M68+N68+O68</f>
        <v>24</v>
      </c>
      <c r="R68" s="98">
        <f t="shared" si="4"/>
        <v>60.833333333333329</v>
      </c>
      <c r="S68" s="99">
        <f t="shared" si="5"/>
        <v>55.303030303030297</v>
      </c>
    </row>
    <row r="69" spans="1:19" x14ac:dyDescent="0.25">
      <c r="A69" s="61" t="s">
        <v>29</v>
      </c>
      <c r="B69" s="28" t="s">
        <v>133</v>
      </c>
      <c r="C69" s="29" t="s">
        <v>13</v>
      </c>
      <c r="D69" s="30" t="s">
        <v>14</v>
      </c>
      <c r="E69" s="30" t="s">
        <v>174</v>
      </c>
      <c r="F69" s="30" t="s">
        <v>175</v>
      </c>
      <c r="G69" s="30" t="s">
        <v>176</v>
      </c>
      <c r="H69" s="31">
        <f t="shared" si="6"/>
        <v>145</v>
      </c>
      <c r="I69" s="32">
        <v>1</v>
      </c>
      <c r="J69" s="32"/>
      <c r="K69" s="32">
        <v>8</v>
      </c>
      <c r="L69" s="32">
        <v>14</v>
      </c>
      <c r="M69" s="32"/>
      <c r="N69" s="32"/>
      <c r="O69" s="32"/>
      <c r="P69" s="32">
        <v>1</v>
      </c>
      <c r="Q69" s="32">
        <f>I69+J69+K69+L69+P69+M69+N69+O69</f>
        <v>24</v>
      </c>
      <c r="R69" s="33">
        <f t="shared" si="4"/>
        <v>60.416666666666664</v>
      </c>
      <c r="S69" s="34">
        <f t="shared" si="5"/>
        <v>54.924242424242422</v>
      </c>
    </row>
    <row r="70" spans="1:19" ht="15.75" thickBot="1" x14ac:dyDescent="0.3">
      <c r="A70" s="57" t="s">
        <v>33</v>
      </c>
      <c r="B70" s="58" t="s">
        <v>133</v>
      </c>
      <c r="C70" s="59" t="s">
        <v>13</v>
      </c>
      <c r="D70" s="60" t="s">
        <v>14</v>
      </c>
      <c r="E70" s="60" t="s">
        <v>177</v>
      </c>
      <c r="F70" s="60" t="s">
        <v>78</v>
      </c>
      <c r="G70" s="60" t="s">
        <v>44</v>
      </c>
      <c r="H70" s="44">
        <f t="shared" si="6"/>
        <v>140</v>
      </c>
      <c r="I70" s="45"/>
      <c r="J70" s="45">
        <v>2</v>
      </c>
      <c r="K70" s="45">
        <v>11</v>
      </c>
      <c r="L70" s="45">
        <v>6</v>
      </c>
      <c r="M70" s="45"/>
      <c r="N70" s="45"/>
      <c r="O70" s="45">
        <v>2</v>
      </c>
      <c r="P70" s="45">
        <v>3</v>
      </c>
      <c r="Q70" s="45">
        <f>I70+J70+K70+L70+P70+M70+N70+O70</f>
        <v>24</v>
      </c>
      <c r="R70" s="46">
        <f t="shared" si="4"/>
        <v>58.333333333333336</v>
      </c>
      <c r="S70" s="47">
        <f t="shared" si="5"/>
        <v>53.030303030303031</v>
      </c>
    </row>
    <row r="71" spans="1:19" x14ac:dyDescent="0.25">
      <c r="A71" s="102"/>
      <c r="B71" s="103"/>
      <c r="C71" s="104"/>
      <c r="D71" s="105"/>
      <c r="E71" s="106"/>
      <c r="F71" s="106"/>
      <c r="G71" s="106"/>
      <c r="H71" s="107"/>
      <c r="I71" s="108"/>
      <c r="J71" s="108"/>
      <c r="K71" s="108"/>
      <c r="L71" s="108"/>
      <c r="M71" s="108"/>
      <c r="N71" s="108"/>
      <c r="O71" s="108"/>
      <c r="P71" s="108"/>
      <c r="Q71" s="108"/>
      <c r="R71" s="109"/>
      <c r="S71" s="109"/>
    </row>
    <row r="72" spans="1:19" x14ac:dyDescent="0.25">
      <c r="A72" s="102"/>
      <c r="B72" s="103"/>
      <c r="C72" s="104"/>
      <c r="D72" s="105"/>
      <c r="E72" s="106"/>
      <c r="F72" s="106"/>
      <c r="G72" s="106"/>
      <c r="H72" s="107"/>
      <c r="I72" s="108"/>
      <c r="J72" s="108"/>
      <c r="K72" s="108"/>
      <c r="L72" s="108"/>
      <c r="M72" s="108"/>
      <c r="N72" s="108"/>
      <c r="O72" s="108"/>
      <c r="P72" s="108"/>
      <c r="Q72" s="108"/>
      <c r="R72" s="109"/>
      <c r="S72" s="109"/>
    </row>
    <row r="73" spans="1:19" x14ac:dyDescent="0.25">
      <c r="A73" s="102"/>
      <c r="B73" s="103"/>
      <c r="C73" s="104"/>
      <c r="D73" s="105"/>
      <c r="E73" s="106"/>
      <c r="F73" s="106"/>
      <c r="G73" s="106"/>
      <c r="H73" s="107"/>
      <c r="I73" s="108"/>
      <c r="J73" s="108"/>
      <c r="K73" s="108"/>
      <c r="L73" s="108"/>
      <c r="M73" s="108"/>
      <c r="N73" s="108"/>
      <c r="O73" s="108"/>
      <c r="P73" s="108"/>
      <c r="Q73" s="108"/>
      <c r="R73" s="109"/>
      <c r="S73" s="109"/>
    </row>
    <row r="74" spans="1:19" x14ac:dyDescent="0.25">
      <c r="A74" s="102"/>
      <c r="B74" s="103"/>
      <c r="C74" s="104"/>
      <c r="D74" s="105"/>
      <c r="E74" s="106"/>
      <c r="F74" s="106"/>
      <c r="G74" s="106"/>
      <c r="H74" s="107"/>
      <c r="I74" s="108"/>
      <c r="J74" s="108"/>
      <c r="K74" s="108"/>
      <c r="L74" s="108"/>
      <c r="M74" s="108"/>
      <c r="N74" s="108"/>
      <c r="O74" s="108"/>
      <c r="P74" s="108"/>
      <c r="Q74" s="108"/>
      <c r="R74" s="109"/>
      <c r="S74" s="109"/>
    </row>
    <row r="75" spans="1:19" x14ac:dyDescent="0.25">
      <c r="A75" s="102"/>
      <c r="B75" s="103"/>
      <c r="C75" s="104"/>
      <c r="D75" s="105"/>
      <c r="E75" s="106"/>
      <c r="F75" s="106"/>
      <c r="G75" s="106"/>
      <c r="H75" s="107"/>
      <c r="I75" s="108"/>
      <c r="J75" s="108"/>
      <c r="K75" s="108"/>
      <c r="L75" s="108"/>
      <c r="M75" s="108"/>
      <c r="N75" s="108"/>
      <c r="O75" s="108"/>
      <c r="P75" s="108"/>
      <c r="Q75" s="108"/>
      <c r="R75" s="109"/>
      <c r="S75" s="109"/>
    </row>
    <row r="76" spans="1:19" x14ac:dyDescent="0.25">
      <c r="A76" s="102"/>
      <c r="B76" s="103"/>
      <c r="C76" s="104"/>
      <c r="D76" s="105"/>
      <c r="E76" s="106"/>
      <c r="F76" s="106"/>
      <c r="G76" s="106"/>
      <c r="H76" s="107"/>
      <c r="I76" s="108"/>
      <c r="J76" s="108"/>
      <c r="K76" s="108"/>
      <c r="L76" s="108"/>
      <c r="M76" s="108"/>
      <c r="N76" s="108"/>
      <c r="O76" s="108"/>
      <c r="P76" s="108"/>
      <c r="Q76" s="108"/>
      <c r="R76" s="109"/>
      <c r="S76" s="109"/>
    </row>
    <row r="77" spans="1:19" x14ac:dyDescent="0.25">
      <c r="A77" s="102"/>
      <c r="B77" s="103"/>
      <c r="C77" s="104"/>
      <c r="D77" s="105"/>
      <c r="E77" s="106"/>
      <c r="F77" s="106"/>
      <c r="G77" s="106"/>
      <c r="H77" s="107"/>
      <c r="I77" s="108"/>
      <c r="J77" s="108"/>
      <c r="K77" s="108"/>
      <c r="L77" s="108"/>
      <c r="M77" s="108"/>
      <c r="N77" s="108"/>
      <c r="O77" s="108"/>
      <c r="P77" s="108"/>
      <c r="Q77" s="108"/>
      <c r="R77" s="109"/>
      <c r="S77" s="109"/>
    </row>
    <row r="78" spans="1:19" x14ac:dyDescent="0.25">
      <c r="A78" s="102"/>
      <c r="B78" s="103"/>
      <c r="C78" s="104"/>
      <c r="D78" s="105"/>
      <c r="E78" s="106"/>
      <c r="F78" s="106"/>
      <c r="G78" s="106"/>
      <c r="H78" s="107"/>
      <c r="I78" s="108"/>
      <c r="J78" s="108"/>
      <c r="K78" s="108"/>
      <c r="L78" s="108"/>
      <c r="M78" s="108"/>
      <c r="N78" s="108"/>
      <c r="O78" s="108"/>
      <c r="P78" s="108"/>
      <c r="Q78" s="108"/>
      <c r="R78" s="109"/>
      <c r="S78" s="109"/>
    </row>
    <row r="79" spans="1:19" x14ac:dyDescent="0.25">
      <c r="A79" s="102"/>
      <c r="B79" s="103"/>
      <c r="C79" s="104"/>
      <c r="D79" s="105"/>
      <c r="E79" s="106"/>
      <c r="F79" s="106"/>
      <c r="G79" s="106"/>
      <c r="H79" s="107"/>
      <c r="I79" s="108"/>
      <c r="J79" s="108"/>
      <c r="K79" s="108"/>
      <c r="L79" s="108"/>
      <c r="M79" s="108"/>
      <c r="N79" s="108"/>
      <c r="O79" s="108"/>
      <c r="P79" s="108"/>
      <c r="Q79" s="108"/>
      <c r="R79" s="109"/>
      <c r="S79" s="109"/>
    </row>
    <row r="80" spans="1:19" x14ac:dyDescent="0.25">
      <c r="A80" s="102"/>
      <c r="B80" s="103"/>
      <c r="C80" s="104"/>
      <c r="D80" s="105"/>
      <c r="E80" s="106"/>
      <c r="F80" s="106"/>
      <c r="G80" s="106"/>
      <c r="H80" s="107"/>
      <c r="I80" s="108"/>
      <c r="J80" s="108"/>
      <c r="K80" s="108"/>
      <c r="L80" s="108"/>
      <c r="M80" s="108"/>
      <c r="N80" s="108"/>
      <c r="O80" s="108"/>
      <c r="P80" s="108"/>
      <c r="Q80" s="108"/>
      <c r="R80" s="109"/>
      <c r="S80" s="109"/>
    </row>
    <row r="81" spans="1:19" x14ac:dyDescent="0.25">
      <c r="A81" s="102"/>
      <c r="B81" s="103"/>
      <c r="C81" s="104"/>
      <c r="D81" s="105"/>
      <c r="E81" s="106"/>
      <c r="F81" s="106"/>
      <c r="G81" s="106"/>
      <c r="H81" s="107"/>
      <c r="I81" s="108"/>
      <c r="J81" s="108"/>
      <c r="K81" s="108"/>
      <c r="L81" s="108"/>
      <c r="M81" s="108"/>
      <c r="N81" s="108"/>
      <c r="O81" s="108"/>
      <c r="P81" s="108"/>
      <c r="Q81" s="108"/>
      <c r="R81" s="109"/>
      <c r="S81" s="109"/>
    </row>
    <row r="82" spans="1:19" x14ac:dyDescent="0.25">
      <c r="A82" s="102"/>
      <c r="B82" s="103"/>
      <c r="C82" s="104"/>
      <c r="D82" s="105"/>
      <c r="E82" s="106"/>
      <c r="F82" s="106"/>
      <c r="G82" s="106"/>
      <c r="H82" s="107"/>
      <c r="I82" s="108"/>
      <c r="J82" s="108"/>
      <c r="K82" s="108"/>
      <c r="L82" s="108"/>
      <c r="M82" s="108"/>
      <c r="N82" s="108"/>
      <c r="O82" s="108"/>
      <c r="P82" s="108"/>
      <c r="Q82" s="108"/>
      <c r="R82" s="109"/>
      <c r="S82" s="109"/>
    </row>
    <row r="83" spans="1:19" x14ac:dyDescent="0.25">
      <c r="A83" s="102"/>
      <c r="B83" s="103"/>
      <c r="C83" s="104"/>
      <c r="D83" s="105"/>
      <c r="E83" s="106"/>
      <c r="F83" s="106"/>
      <c r="G83" s="106"/>
      <c r="H83" s="107"/>
      <c r="I83" s="108"/>
      <c r="J83" s="108"/>
      <c r="K83" s="108"/>
      <c r="L83" s="108"/>
      <c r="M83" s="108"/>
      <c r="N83" s="108"/>
      <c r="O83" s="108"/>
      <c r="P83" s="108"/>
      <c r="Q83" s="108"/>
      <c r="R83" s="109"/>
      <c r="S83" s="109"/>
    </row>
    <row r="84" spans="1:19" x14ac:dyDescent="0.25">
      <c r="A84" s="102"/>
      <c r="B84" s="103"/>
      <c r="C84" s="104"/>
      <c r="D84" s="105"/>
      <c r="E84" s="106"/>
      <c r="F84" s="106"/>
      <c r="G84" s="106"/>
      <c r="H84" s="107"/>
      <c r="I84" s="108"/>
      <c r="J84" s="108"/>
      <c r="K84" s="108"/>
      <c r="L84" s="108"/>
      <c r="M84" s="108"/>
      <c r="N84" s="108"/>
      <c r="O84" s="108"/>
      <c r="P84" s="108"/>
      <c r="Q84" s="108"/>
      <c r="R84" s="109"/>
      <c r="S84" s="109"/>
    </row>
    <row r="85" spans="1:19" x14ac:dyDescent="0.25">
      <c r="A85" s="102"/>
      <c r="B85" s="103"/>
      <c r="C85" s="104"/>
      <c r="D85" s="105"/>
      <c r="E85" s="106"/>
      <c r="F85" s="106"/>
      <c r="G85" s="106"/>
      <c r="H85" s="107"/>
      <c r="I85" s="108"/>
      <c r="J85" s="108"/>
      <c r="K85" s="108"/>
      <c r="L85" s="108"/>
      <c r="M85" s="108"/>
      <c r="N85" s="108"/>
      <c r="O85" s="108"/>
      <c r="P85" s="108"/>
      <c r="Q85" s="108"/>
      <c r="R85" s="109"/>
      <c r="S85" s="109"/>
    </row>
    <row r="86" spans="1:19" x14ac:dyDescent="0.25">
      <c r="A86" s="102"/>
      <c r="B86" s="103"/>
      <c r="C86" s="104"/>
      <c r="D86" s="105"/>
      <c r="E86" s="106"/>
      <c r="F86" s="106"/>
      <c r="G86" s="106"/>
      <c r="H86" s="107"/>
      <c r="I86" s="108"/>
      <c r="J86" s="108"/>
      <c r="K86" s="108"/>
      <c r="L86" s="108"/>
      <c r="M86" s="108"/>
      <c r="N86" s="108"/>
      <c r="O86" s="108"/>
      <c r="P86" s="108"/>
      <c r="Q86" s="108"/>
      <c r="R86" s="109"/>
      <c r="S86" s="109"/>
    </row>
    <row r="87" spans="1:19" x14ac:dyDescent="0.25">
      <c r="A87" s="102"/>
      <c r="B87" s="103"/>
      <c r="C87" s="104"/>
      <c r="D87" s="105"/>
      <c r="E87" s="106"/>
      <c r="F87" s="106"/>
      <c r="G87" s="106"/>
      <c r="H87" s="107"/>
      <c r="I87" s="108"/>
      <c r="J87" s="108"/>
      <c r="K87" s="108"/>
      <c r="L87" s="108"/>
      <c r="M87" s="108"/>
      <c r="N87" s="108"/>
      <c r="O87" s="108"/>
      <c r="P87" s="108"/>
      <c r="Q87" s="108"/>
      <c r="R87" s="109"/>
      <c r="S87" s="109"/>
    </row>
    <row r="88" spans="1:19" x14ac:dyDescent="0.25">
      <c r="A88" s="102"/>
      <c r="B88" s="103"/>
      <c r="C88" s="104"/>
      <c r="D88" s="105"/>
      <c r="E88" s="106"/>
      <c r="F88" s="106"/>
      <c r="G88" s="106"/>
      <c r="H88" s="107"/>
      <c r="I88" s="108"/>
      <c r="J88" s="108"/>
      <c r="K88" s="108"/>
      <c r="L88" s="108"/>
      <c r="M88" s="108"/>
      <c r="N88" s="108"/>
      <c r="O88" s="108"/>
      <c r="P88" s="108"/>
      <c r="Q88" s="108"/>
      <c r="R88" s="109"/>
      <c r="S88" s="109"/>
    </row>
    <row r="89" spans="1:19" x14ac:dyDescent="0.25">
      <c r="A89" s="102"/>
      <c r="B89" s="103"/>
      <c r="C89" s="104"/>
      <c r="D89" s="105"/>
      <c r="E89" s="106"/>
      <c r="F89" s="106"/>
      <c r="G89" s="106"/>
      <c r="H89" s="107"/>
      <c r="I89" s="108"/>
      <c r="J89" s="108"/>
      <c r="K89" s="108"/>
      <c r="L89" s="108"/>
      <c r="M89" s="108"/>
      <c r="N89" s="108"/>
      <c r="O89" s="108"/>
      <c r="P89" s="108"/>
      <c r="Q89" s="108"/>
      <c r="R89" s="109"/>
      <c r="S89" s="109"/>
    </row>
    <row r="90" spans="1:19" x14ac:dyDescent="0.25">
      <c r="A90" s="102"/>
      <c r="B90" s="103"/>
      <c r="C90" s="104"/>
      <c r="D90" s="105"/>
      <c r="E90" s="106"/>
      <c r="F90" s="106"/>
      <c r="G90" s="106"/>
      <c r="H90" s="107"/>
      <c r="I90" s="108"/>
      <c r="J90" s="108"/>
      <c r="K90" s="108"/>
      <c r="L90" s="108"/>
      <c r="M90" s="108"/>
      <c r="N90" s="108"/>
      <c r="O90" s="108"/>
      <c r="P90" s="108"/>
      <c r="Q90" s="108"/>
      <c r="R90" s="109"/>
      <c r="S90" s="109"/>
    </row>
    <row r="91" spans="1:19" x14ac:dyDescent="0.25">
      <c r="A91" s="102"/>
      <c r="B91" s="103"/>
      <c r="C91" s="104"/>
      <c r="D91" s="105"/>
      <c r="E91" s="106"/>
      <c r="F91" s="106"/>
      <c r="G91" s="106"/>
      <c r="H91" s="107"/>
      <c r="I91" s="108"/>
      <c r="J91" s="108"/>
      <c r="K91" s="108"/>
      <c r="L91" s="108"/>
      <c r="M91" s="108"/>
      <c r="N91" s="108"/>
      <c r="O91" s="108"/>
      <c r="P91" s="108"/>
      <c r="Q91" s="108"/>
      <c r="R91" s="109"/>
      <c r="S91" s="109"/>
    </row>
    <row r="92" spans="1:19" x14ac:dyDescent="0.25">
      <c r="A92" s="102"/>
      <c r="B92" s="103"/>
      <c r="C92" s="104"/>
      <c r="D92" s="105"/>
      <c r="E92" s="106"/>
      <c r="F92" s="106"/>
      <c r="G92" s="106"/>
      <c r="H92" s="107"/>
      <c r="I92" s="108"/>
      <c r="J92" s="108"/>
      <c r="K92" s="108"/>
      <c r="L92" s="108"/>
      <c r="M92" s="108"/>
      <c r="N92" s="108"/>
      <c r="O92" s="108"/>
      <c r="P92" s="108"/>
      <c r="Q92" s="108"/>
      <c r="R92" s="109"/>
      <c r="S92" s="109"/>
    </row>
    <row r="93" spans="1:19" x14ac:dyDescent="0.25">
      <c r="A93" s="102"/>
      <c r="B93" s="103"/>
      <c r="C93" s="104"/>
      <c r="D93" s="105"/>
      <c r="E93" s="106"/>
      <c r="F93" s="106"/>
      <c r="G93" s="106"/>
      <c r="H93" s="107"/>
      <c r="I93" s="108"/>
      <c r="J93" s="108"/>
      <c r="K93" s="108"/>
      <c r="L93" s="108"/>
      <c r="M93" s="108"/>
      <c r="N93" s="108"/>
      <c r="O93" s="108"/>
      <c r="P93" s="108"/>
      <c r="Q93" s="108"/>
      <c r="R93" s="109"/>
      <c r="S93" s="109"/>
    </row>
    <row r="94" spans="1:19" x14ac:dyDescent="0.25">
      <c r="A94" s="102"/>
      <c r="B94" s="103"/>
      <c r="C94" s="104"/>
      <c r="D94" s="105"/>
      <c r="E94" s="106"/>
      <c r="F94" s="106"/>
      <c r="G94" s="106"/>
      <c r="H94" s="107"/>
      <c r="I94" s="108"/>
      <c r="J94" s="108"/>
      <c r="K94" s="108"/>
      <c r="L94" s="108"/>
      <c r="M94" s="108"/>
      <c r="N94" s="108"/>
      <c r="O94" s="108"/>
      <c r="P94" s="108"/>
      <c r="Q94" s="108"/>
      <c r="R94" s="109"/>
      <c r="S94" s="109"/>
    </row>
    <row r="95" spans="1:19" x14ac:dyDescent="0.25">
      <c r="A95" s="102"/>
      <c r="B95" s="103"/>
      <c r="C95" s="104"/>
      <c r="D95" s="105"/>
      <c r="E95" s="106"/>
      <c r="F95" s="106"/>
      <c r="G95" s="106"/>
      <c r="H95" s="107"/>
      <c r="I95" s="108"/>
      <c r="J95" s="108"/>
      <c r="K95" s="108"/>
      <c r="L95" s="108"/>
      <c r="M95" s="108"/>
      <c r="N95" s="108"/>
      <c r="O95" s="108"/>
      <c r="P95" s="108"/>
      <c r="Q95" s="108"/>
      <c r="R95" s="109"/>
      <c r="S95" s="109"/>
    </row>
    <row r="96" spans="1:19" x14ac:dyDescent="0.25">
      <c r="A96" s="102"/>
      <c r="B96" s="103"/>
      <c r="C96" s="104"/>
      <c r="D96" s="105"/>
      <c r="E96" s="106"/>
      <c r="F96" s="106"/>
      <c r="G96" s="106"/>
      <c r="H96" s="107"/>
      <c r="I96" s="108"/>
      <c r="J96" s="108"/>
      <c r="K96" s="108"/>
      <c r="L96" s="108"/>
      <c r="M96" s="108"/>
      <c r="N96" s="108"/>
      <c r="O96" s="108"/>
      <c r="P96" s="108"/>
      <c r="Q96" s="108"/>
      <c r="R96" s="109"/>
      <c r="S96" s="109"/>
    </row>
    <row r="97" spans="1:19" x14ac:dyDescent="0.25">
      <c r="A97" s="102"/>
      <c r="B97" s="103"/>
      <c r="C97" s="104"/>
      <c r="D97" s="105"/>
      <c r="E97" s="106"/>
      <c r="F97" s="106"/>
      <c r="G97" s="106"/>
      <c r="H97" s="107"/>
      <c r="I97" s="108"/>
      <c r="J97" s="108"/>
      <c r="K97" s="108"/>
      <c r="L97" s="108"/>
      <c r="M97" s="108"/>
      <c r="N97" s="108"/>
      <c r="O97" s="108"/>
      <c r="P97" s="108"/>
      <c r="Q97" s="108"/>
      <c r="R97" s="109"/>
      <c r="S97" s="109"/>
    </row>
    <row r="98" spans="1:19" x14ac:dyDescent="0.25">
      <c r="A98" s="102"/>
      <c r="B98" s="103"/>
      <c r="C98" s="104"/>
      <c r="D98" s="105"/>
      <c r="E98" s="106"/>
      <c r="F98" s="106"/>
      <c r="G98" s="106"/>
      <c r="H98" s="107"/>
      <c r="I98" s="108"/>
      <c r="J98" s="108"/>
      <c r="K98" s="108"/>
      <c r="L98" s="108"/>
      <c r="M98" s="108"/>
      <c r="N98" s="108"/>
      <c r="O98" s="108"/>
      <c r="P98" s="108"/>
      <c r="Q98" s="108"/>
      <c r="R98" s="109"/>
      <c r="S98" s="109"/>
    </row>
    <row r="99" spans="1:19" x14ac:dyDescent="0.25">
      <c r="A99" s="102"/>
      <c r="B99" s="103"/>
      <c r="C99" s="104"/>
      <c r="D99" s="105"/>
      <c r="E99" s="106"/>
      <c r="F99" s="106"/>
      <c r="G99" s="106"/>
      <c r="H99" s="107"/>
      <c r="I99" s="108"/>
      <c r="J99" s="108"/>
      <c r="K99" s="108"/>
      <c r="L99" s="108"/>
      <c r="M99" s="108"/>
      <c r="N99" s="108"/>
      <c r="O99" s="108"/>
      <c r="P99" s="108"/>
      <c r="Q99" s="108"/>
      <c r="R99" s="109"/>
      <c r="S99" s="109"/>
    </row>
    <row r="100" spans="1:19" x14ac:dyDescent="0.25">
      <c r="A100" s="102"/>
      <c r="B100" s="103"/>
      <c r="C100" s="104"/>
      <c r="D100" s="105"/>
      <c r="E100" s="106"/>
      <c r="F100" s="106"/>
      <c r="G100" s="106"/>
      <c r="H100" s="107"/>
      <c r="I100" s="108"/>
      <c r="J100" s="108"/>
      <c r="K100" s="108"/>
      <c r="L100" s="108"/>
      <c r="M100" s="108"/>
      <c r="N100" s="108"/>
      <c r="O100" s="108"/>
      <c r="P100" s="108"/>
      <c r="Q100" s="108"/>
      <c r="R100" s="109"/>
      <c r="S100" s="109"/>
    </row>
    <row r="101" spans="1:19" x14ac:dyDescent="0.25">
      <c r="A101" s="102"/>
      <c r="B101" s="103"/>
      <c r="C101" s="104"/>
      <c r="D101" s="105"/>
      <c r="E101" s="106"/>
      <c r="F101" s="106"/>
      <c r="G101" s="106"/>
      <c r="H101" s="107"/>
      <c r="I101" s="108"/>
      <c r="J101" s="108"/>
      <c r="K101" s="108"/>
      <c r="L101" s="108"/>
      <c r="M101" s="108"/>
      <c r="N101" s="108"/>
      <c r="O101" s="108"/>
      <c r="P101" s="108"/>
      <c r="Q101" s="108"/>
      <c r="R101" s="109"/>
      <c r="S101" s="109"/>
    </row>
    <row r="102" spans="1:19" x14ac:dyDescent="0.25">
      <c r="A102" s="102"/>
      <c r="B102" s="103"/>
      <c r="C102" s="104"/>
      <c r="D102" s="105"/>
      <c r="E102" s="106"/>
      <c r="F102" s="106"/>
      <c r="G102" s="106"/>
      <c r="H102" s="107"/>
      <c r="I102" s="108"/>
      <c r="J102" s="108"/>
      <c r="K102" s="108"/>
      <c r="L102" s="108"/>
      <c r="M102" s="108"/>
      <c r="N102" s="108"/>
      <c r="O102" s="108"/>
      <c r="P102" s="108"/>
      <c r="Q102" s="108"/>
      <c r="R102" s="109"/>
      <c r="S102" s="109"/>
    </row>
    <row r="103" spans="1:19" x14ac:dyDescent="0.25">
      <c r="A103" s="102"/>
      <c r="B103" s="103"/>
      <c r="C103" s="104"/>
      <c r="D103" s="105"/>
      <c r="E103" s="106"/>
      <c r="F103" s="106"/>
      <c r="G103" s="106"/>
      <c r="H103" s="107"/>
      <c r="I103" s="108"/>
      <c r="J103" s="108"/>
      <c r="K103" s="108"/>
      <c r="L103" s="108"/>
      <c r="M103" s="108"/>
      <c r="N103" s="108"/>
      <c r="O103" s="108"/>
      <c r="P103" s="108"/>
      <c r="Q103" s="108"/>
      <c r="R103" s="109"/>
      <c r="S103" s="109"/>
    </row>
    <row r="104" spans="1:19" x14ac:dyDescent="0.25">
      <c r="A104" s="102"/>
      <c r="B104" s="103"/>
      <c r="C104" s="104"/>
      <c r="D104" s="105"/>
      <c r="E104" s="106"/>
      <c r="F104" s="106"/>
      <c r="G104" s="106"/>
      <c r="H104" s="107"/>
      <c r="I104" s="108"/>
      <c r="J104" s="108"/>
      <c r="K104" s="108"/>
      <c r="L104" s="108"/>
      <c r="M104" s="108"/>
      <c r="N104" s="108"/>
      <c r="O104" s="108"/>
      <c r="P104" s="108"/>
      <c r="Q104" s="108"/>
      <c r="R104" s="109"/>
      <c r="S104" s="109"/>
    </row>
    <row r="105" spans="1:19" x14ac:dyDescent="0.25">
      <c r="A105" s="102"/>
      <c r="B105" s="103"/>
      <c r="C105" s="104"/>
      <c r="D105" s="105"/>
      <c r="E105" s="106"/>
      <c r="F105" s="106"/>
      <c r="G105" s="106"/>
      <c r="H105" s="107"/>
      <c r="I105" s="108"/>
      <c r="J105" s="108"/>
      <c r="K105" s="108"/>
      <c r="L105" s="108"/>
      <c r="M105" s="108"/>
      <c r="N105" s="108"/>
      <c r="O105" s="108"/>
      <c r="P105" s="108"/>
      <c r="Q105" s="108"/>
      <c r="R105" s="109"/>
      <c r="S105" s="109"/>
    </row>
    <row r="106" spans="1:19" x14ac:dyDescent="0.25">
      <c r="A106" s="102"/>
      <c r="B106" s="103"/>
      <c r="C106" s="104"/>
      <c r="D106" s="105"/>
      <c r="E106" s="106"/>
      <c r="F106" s="106"/>
      <c r="G106" s="106"/>
      <c r="H106" s="107"/>
      <c r="I106" s="108"/>
      <c r="J106" s="108"/>
      <c r="K106" s="108"/>
      <c r="L106" s="108"/>
      <c r="M106" s="108"/>
      <c r="N106" s="108"/>
      <c r="O106" s="108"/>
      <c r="P106" s="108"/>
      <c r="Q106" s="108"/>
      <c r="R106" s="109"/>
      <c r="S106" s="109"/>
    </row>
    <row r="107" spans="1:19" x14ac:dyDescent="0.25">
      <c r="A107" s="102"/>
      <c r="B107" s="103"/>
      <c r="C107" s="104"/>
      <c r="D107" s="105"/>
      <c r="E107" s="106"/>
      <c r="F107" s="106"/>
      <c r="G107" s="106"/>
      <c r="H107" s="107"/>
      <c r="I107" s="108"/>
      <c r="J107" s="108"/>
      <c r="K107" s="108"/>
      <c r="L107" s="108"/>
      <c r="M107" s="108"/>
      <c r="N107" s="108"/>
      <c r="O107" s="108"/>
      <c r="P107" s="108"/>
      <c r="Q107" s="108"/>
      <c r="R107" s="109"/>
      <c r="S107" s="109"/>
    </row>
    <row r="108" spans="1:19" x14ac:dyDescent="0.25">
      <c r="A108" s="102"/>
      <c r="B108" s="103"/>
      <c r="C108" s="104"/>
      <c r="D108" s="105"/>
      <c r="E108" s="106"/>
      <c r="F108" s="106"/>
      <c r="G108" s="106"/>
      <c r="H108" s="107"/>
      <c r="I108" s="108"/>
      <c r="J108" s="108"/>
      <c r="K108" s="108"/>
      <c r="L108" s="108"/>
      <c r="M108" s="108"/>
      <c r="N108" s="108"/>
      <c r="O108" s="108"/>
      <c r="P108" s="108"/>
      <c r="Q108" s="108"/>
      <c r="R108" s="109"/>
      <c r="S108" s="109"/>
    </row>
    <row r="109" spans="1:19" x14ac:dyDescent="0.25">
      <c r="A109" s="102"/>
      <c r="B109" s="103"/>
      <c r="C109" s="104"/>
      <c r="D109" s="105"/>
      <c r="E109" s="106"/>
      <c r="F109" s="106"/>
      <c r="G109" s="106"/>
      <c r="H109" s="107"/>
      <c r="I109" s="108"/>
      <c r="J109" s="108"/>
      <c r="K109" s="108"/>
      <c r="L109" s="108"/>
      <c r="M109" s="108"/>
      <c r="N109" s="108"/>
      <c r="O109" s="108"/>
      <c r="P109" s="108"/>
      <c r="Q109" s="108"/>
      <c r="R109" s="109"/>
      <c r="S109" s="109"/>
    </row>
    <row r="110" spans="1:19" x14ac:dyDescent="0.25">
      <c r="A110" s="102"/>
      <c r="B110" s="103"/>
      <c r="C110" s="104"/>
      <c r="D110" s="105"/>
      <c r="E110" s="106"/>
      <c r="F110" s="106"/>
      <c r="G110" s="106"/>
      <c r="H110" s="107"/>
      <c r="I110" s="108"/>
      <c r="J110" s="108"/>
      <c r="K110" s="108"/>
      <c r="L110" s="108"/>
      <c r="M110" s="108"/>
      <c r="N110" s="108"/>
      <c r="O110" s="108"/>
      <c r="P110" s="108"/>
      <c r="Q110" s="108"/>
      <c r="R110" s="109"/>
      <c r="S110" s="109"/>
    </row>
    <row r="111" spans="1:19" x14ac:dyDescent="0.25">
      <c r="A111" s="102"/>
      <c r="B111" s="103"/>
      <c r="C111" s="104"/>
      <c r="D111" s="105"/>
      <c r="E111" s="106"/>
      <c r="F111" s="106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  <c r="Q111" s="106"/>
      <c r="R111" s="102"/>
      <c r="S111" s="102"/>
    </row>
    <row r="112" spans="1:19" x14ac:dyDescent="0.25">
      <c r="A112" s="102"/>
      <c r="B112" s="103"/>
      <c r="C112" s="104"/>
      <c r="D112" s="105"/>
      <c r="E112" s="106"/>
      <c r="F112" s="106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  <c r="Q112" s="106"/>
      <c r="R112" s="102"/>
      <c r="S112" s="102"/>
    </row>
    <row r="113" spans="1:19" x14ac:dyDescent="0.25">
      <c r="A113" s="102"/>
      <c r="B113" s="103"/>
      <c r="C113" s="104"/>
      <c r="D113" s="105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2"/>
      <c r="S113" s="102"/>
    </row>
    <row r="114" spans="1:19" x14ac:dyDescent="0.25">
      <c r="A114" s="102"/>
      <c r="B114" s="103"/>
      <c r="C114" s="104"/>
      <c r="D114" s="105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2"/>
      <c r="S114" s="102"/>
    </row>
    <row r="115" spans="1:19" x14ac:dyDescent="0.25">
      <c r="A115" s="102"/>
      <c r="B115" s="103"/>
      <c r="C115" s="104"/>
      <c r="D115" s="105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2"/>
      <c r="S115" s="102"/>
    </row>
    <row r="116" spans="1:19" x14ac:dyDescent="0.25">
      <c r="A116" s="102"/>
      <c r="B116" s="103"/>
      <c r="C116" s="104"/>
      <c r="D116" s="105"/>
      <c r="E116" s="106"/>
      <c r="F116" s="106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  <c r="Q116" s="106"/>
      <c r="R116" s="102"/>
      <c r="S116" s="102"/>
    </row>
    <row r="117" spans="1:19" x14ac:dyDescent="0.25">
      <c r="A117" s="102"/>
      <c r="B117" s="103"/>
      <c r="C117" s="104"/>
      <c r="D117" s="105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2"/>
      <c r="S117" s="102"/>
    </row>
    <row r="118" spans="1:19" x14ac:dyDescent="0.25">
      <c r="A118" s="102"/>
      <c r="B118" s="103"/>
      <c r="C118" s="104"/>
      <c r="D118" s="105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2"/>
      <c r="S118" s="102"/>
    </row>
    <row r="119" spans="1:19" x14ac:dyDescent="0.25">
      <c r="A119" s="102"/>
      <c r="B119" s="103"/>
      <c r="C119" s="104"/>
      <c r="D119" s="105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  <c r="Q119" s="106"/>
      <c r="R119" s="102"/>
      <c r="S119" s="102"/>
    </row>
    <row r="120" spans="1:19" x14ac:dyDescent="0.25">
      <c r="A120" s="102"/>
      <c r="B120" s="103"/>
      <c r="C120" s="104"/>
      <c r="D120" s="105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2"/>
      <c r="S120" s="102"/>
    </row>
    <row r="121" spans="1:19" x14ac:dyDescent="0.25">
      <c r="A121" s="102"/>
      <c r="B121" s="103"/>
      <c r="C121" s="104"/>
      <c r="D121" s="105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2"/>
      <c r="S121" s="102"/>
    </row>
    <row r="122" spans="1:19" x14ac:dyDescent="0.25">
      <c r="A122" s="102"/>
      <c r="B122" s="103"/>
      <c r="C122" s="104"/>
      <c r="D122" s="105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2"/>
      <c r="S122" s="102"/>
    </row>
    <row r="123" spans="1:19" x14ac:dyDescent="0.25">
      <c r="A123" s="102"/>
      <c r="B123" s="103"/>
      <c r="C123" s="104"/>
      <c r="D123" s="105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2"/>
      <c r="S123" s="102"/>
    </row>
    <row r="124" spans="1:19" x14ac:dyDescent="0.25">
      <c r="A124" s="102"/>
      <c r="B124" s="103"/>
      <c r="C124" s="104"/>
      <c r="D124" s="105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2"/>
      <c r="S124" s="102"/>
    </row>
    <row r="125" spans="1:19" x14ac:dyDescent="0.25">
      <c r="A125" s="102"/>
      <c r="B125" s="103"/>
      <c r="C125" s="104"/>
      <c r="D125" s="105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2"/>
      <c r="S125" s="102"/>
    </row>
    <row r="126" spans="1:19" x14ac:dyDescent="0.25">
      <c r="A126" s="102"/>
      <c r="B126" s="103"/>
      <c r="C126" s="104"/>
      <c r="D126" s="105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2"/>
      <c r="S126" s="102"/>
    </row>
    <row r="127" spans="1:19" x14ac:dyDescent="0.25">
      <c r="A127" s="102"/>
      <c r="B127" s="103"/>
      <c r="C127" s="104"/>
      <c r="D127" s="105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2"/>
      <c r="S127" s="102"/>
    </row>
    <row r="128" spans="1:19" x14ac:dyDescent="0.25">
      <c r="A128" s="102"/>
      <c r="B128" s="103"/>
      <c r="C128" s="104"/>
      <c r="D128" s="105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2"/>
      <c r="S128" s="102"/>
    </row>
    <row r="129" spans="1:19" x14ac:dyDescent="0.25">
      <c r="A129" s="102"/>
      <c r="B129" s="103"/>
      <c r="C129" s="104"/>
      <c r="D129" s="105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2"/>
      <c r="S129" s="102"/>
    </row>
    <row r="130" spans="1:19" x14ac:dyDescent="0.25">
      <c r="A130" s="102"/>
      <c r="B130" s="103"/>
      <c r="C130" s="104"/>
      <c r="D130" s="105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2"/>
      <c r="S130" s="102"/>
    </row>
    <row r="131" spans="1:19" x14ac:dyDescent="0.25">
      <c r="A131" s="102"/>
      <c r="B131" s="103"/>
      <c r="C131" s="104"/>
      <c r="D131" s="105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2"/>
      <c r="S131" s="102"/>
    </row>
    <row r="132" spans="1:19" x14ac:dyDescent="0.25">
      <c r="A132" s="102"/>
      <c r="B132" s="103"/>
      <c r="C132" s="104"/>
      <c r="D132" s="105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2"/>
      <c r="S132" s="102"/>
    </row>
    <row r="133" spans="1:19" x14ac:dyDescent="0.25">
      <c r="A133" s="102"/>
      <c r="B133" s="103"/>
      <c r="C133" s="104"/>
      <c r="D133" s="105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2"/>
      <c r="S133" s="102"/>
    </row>
    <row r="134" spans="1:19" x14ac:dyDescent="0.25">
      <c r="A134" s="102"/>
      <c r="B134" s="103"/>
      <c r="C134" s="104"/>
      <c r="D134" s="105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2"/>
      <c r="S134" s="102"/>
    </row>
    <row r="135" spans="1:19" x14ac:dyDescent="0.25">
      <c r="A135" s="102"/>
      <c r="B135" s="103"/>
      <c r="C135" s="104"/>
      <c r="D135" s="105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2"/>
      <c r="S135" s="102"/>
    </row>
    <row r="136" spans="1:19" x14ac:dyDescent="0.25">
      <c r="A136" s="102"/>
      <c r="B136" s="103"/>
      <c r="C136" s="104"/>
      <c r="D136" s="105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2"/>
      <c r="S136" s="102"/>
    </row>
    <row r="137" spans="1:19" x14ac:dyDescent="0.25">
      <c r="A137" s="102"/>
      <c r="B137" s="103"/>
      <c r="C137" s="104"/>
      <c r="D137" s="105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2"/>
      <c r="S137" s="102"/>
    </row>
    <row r="138" spans="1:19" x14ac:dyDescent="0.25">
      <c r="A138" s="102"/>
      <c r="B138" s="103"/>
      <c r="C138" s="104"/>
      <c r="D138" s="105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2"/>
      <c r="S138" s="102"/>
    </row>
    <row r="139" spans="1:19" x14ac:dyDescent="0.25">
      <c r="A139" s="102"/>
      <c r="B139" s="103"/>
      <c r="C139" s="104"/>
      <c r="D139" s="105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2"/>
      <c r="S139" s="102"/>
    </row>
    <row r="140" spans="1:19" x14ac:dyDescent="0.25">
      <c r="A140" s="102"/>
      <c r="B140" s="103"/>
      <c r="C140" s="104"/>
      <c r="D140" s="105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2"/>
      <c r="S140" s="102"/>
    </row>
    <row r="141" spans="1:19" x14ac:dyDescent="0.25">
      <c r="A141" s="102"/>
      <c r="B141" s="103"/>
      <c r="C141" s="104"/>
      <c r="D141" s="105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2"/>
      <c r="S141" s="102"/>
    </row>
    <row r="142" spans="1:19" x14ac:dyDescent="0.25">
      <c r="A142" s="102"/>
      <c r="B142" s="103"/>
      <c r="C142" s="104"/>
      <c r="D142" s="105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2"/>
      <c r="S142" s="102"/>
    </row>
    <row r="143" spans="1:19" x14ac:dyDescent="0.25">
      <c r="A143" s="102"/>
      <c r="B143" s="103"/>
      <c r="C143" s="104"/>
      <c r="D143" s="105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2"/>
      <c r="S143" s="102"/>
    </row>
    <row r="144" spans="1:19" x14ac:dyDescent="0.25">
      <c r="A144" s="102"/>
      <c r="B144" s="103"/>
      <c r="C144" s="104"/>
      <c r="D144" s="105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2"/>
      <c r="S144" s="102"/>
    </row>
    <row r="145" spans="1:19" x14ac:dyDescent="0.25">
      <c r="A145" s="102"/>
      <c r="B145" s="103"/>
      <c r="C145" s="104"/>
      <c r="D145" s="105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2"/>
      <c r="S145" s="102"/>
    </row>
    <row r="146" spans="1:19" x14ac:dyDescent="0.25">
      <c r="A146" s="102"/>
      <c r="B146" s="103"/>
      <c r="C146" s="104"/>
      <c r="D146" s="105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2"/>
      <c r="S146" s="102"/>
    </row>
    <row r="147" spans="1:19" x14ac:dyDescent="0.25">
      <c r="A147" s="102"/>
      <c r="B147" s="103"/>
      <c r="C147" s="104"/>
      <c r="D147" s="105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2"/>
      <c r="S147" s="102"/>
    </row>
    <row r="148" spans="1:19" x14ac:dyDescent="0.25">
      <c r="A148" s="102"/>
      <c r="B148" s="103"/>
      <c r="C148" s="104"/>
      <c r="D148" s="105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2"/>
      <c r="S148" s="102"/>
    </row>
    <row r="149" spans="1:19" x14ac:dyDescent="0.25">
      <c r="A149" s="102"/>
      <c r="B149" s="103"/>
      <c r="C149" s="104"/>
      <c r="D149" s="105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2"/>
      <c r="S149" s="102"/>
    </row>
    <row r="150" spans="1:19" x14ac:dyDescent="0.25">
      <c r="A150" s="102"/>
      <c r="B150" s="103"/>
      <c r="C150" s="104"/>
      <c r="D150" s="105"/>
      <c r="E150" s="106"/>
      <c r="F150" s="106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  <c r="Q150" s="106"/>
      <c r="R150" s="102"/>
      <c r="S150" s="102"/>
    </row>
    <row r="151" spans="1:19" x14ac:dyDescent="0.25">
      <c r="A151" s="102"/>
      <c r="B151" s="103"/>
      <c r="C151" s="104"/>
      <c r="D151" s="105"/>
      <c r="E151" s="106"/>
      <c r="F151" s="106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  <c r="Q151" s="106"/>
      <c r="R151" s="102"/>
      <c r="S151" s="102"/>
    </row>
    <row r="152" spans="1:19" x14ac:dyDescent="0.25">
      <c r="A152" s="102"/>
      <c r="B152" s="103"/>
      <c r="C152" s="104"/>
      <c r="D152" s="105"/>
      <c r="E152" s="106"/>
      <c r="F152" s="106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  <c r="Q152" s="106"/>
      <c r="R152" s="102"/>
      <c r="S152" s="102"/>
    </row>
    <row r="153" spans="1:19" x14ac:dyDescent="0.25">
      <c r="A153" s="102"/>
      <c r="B153" s="103"/>
      <c r="C153" s="104"/>
      <c r="D153" s="105"/>
      <c r="E153" s="106"/>
      <c r="F153" s="106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  <c r="Q153" s="106"/>
      <c r="R153" s="102"/>
      <c r="S153" s="102"/>
    </row>
    <row r="154" spans="1:19" x14ac:dyDescent="0.25">
      <c r="A154" s="102"/>
      <c r="B154" s="103"/>
      <c r="C154" s="104"/>
      <c r="D154" s="105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2"/>
      <c r="S154" s="102"/>
    </row>
    <row r="155" spans="1:19" x14ac:dyDescent="0.25">
      <c r="A155" s="102"/>
      <c r="B155" s="103"/>
      <c r="C155" s="104"/>
      <c r="D155" s="105"/>
      <c r="E155" s="106"/>
      <c r="F155" s="106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  <c r="Q155" s="106"/>
      <c r="R155" s="102"/>
      <c r="S155" s="102"/>
    </row>
    <row r="156" spans="1:19" x14ac:dyDescent="0.25">
      <c r="A156" s="102"/>
      <c r="B156" s="103"/>
      <c r="C156" s="104"/>
      <c r="D156" s="105"/>
      <c r="E156" s="106"/>
      <c r="F156" s="106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  <c r="Q156" s="106"/>
      <c r="R156" s="102"/>
      <c r="S156" s="102"/>
    </row>
    <row r="157" spans="1:19" x14ac:dyDescent="0.25">
      <c r="A157" s="102"/>
      <c r="B157" s="103"/>
      <c r="C157" s="104"/>
      <c r="D157" s="105"/>
      <c r="E157" s="106"/>
      <c r="F157" s="106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  <c r="Q157" s="106"/>
      <c r="R157" s="102"/>
      <c r="S157" s="102"/>
    </row>
    <row r="158" spans="1:19" x14ac:dyDescent="0.25">
      <c r="A158" s="102"/>
      <c r="B158" s="103"/>
      <c r="C158" s="104"/>
      <c r="D158" s="105"/>
      <c r="E158" s="106"/>
      <c r="F158" s="106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  <c r="Q158" s="106"/>
      <c r="R158" s="102"/>
      <c r="S158" s="102"/>
    </row>
    <row r="159" spans="1:19" x14ac:dyDescent="0.25">
      <c r="A159" s="102"/>
      <c r="B159" s="103"/>
      <c r="C159" s="104"/>
      <c r="D159" s="105"/>
      <c r="E159" s="106"/>
      <c r="F159" s="106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  <c r="Q159" s="106"/>
      <c r="R159" s="102"/>
      <c r="S159" s="102"/>
    </row>
    <row r="160" spans="1:19" x14ac:dyDescent="0.25">
      <c r="A160" s="102"/>
      <c r="B160" s="103"/>
      <c r="C160" s="104"/>
      <c r="D160" s="105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2"/>
      <c r="S16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Napocska</dc:creator>
  <cp:lastModifiedBy>Windows-felhasználó</cp:lastModifiedBy>
  <dcterms:created xsi:type="dcterms:W3CDTF">2017-06-11T14:10:33Z</dcterms:created>
  <dcterms:modified xsi:type="dcterms:W3CDTF">2017-06-12T14:49:38Z</dcterms:modified>
</cp:coreProperties>
</file>